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05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<sst xmlns="http://schemas.openxmlformats.org/spreadsheetml/2006/main" count="62" uniqueCount="29">
  <si>
    <t>OFFICE OF INSTITUTIONAL RESEARCH AND PLANNING</t>
  </si>
  <si>
    <t>SUNY at Fredonia</t>
  </si>
  <si>
    <t>COMPLETION AND ATTRITION RATES</t>
  </si>
  <si>
    <t>UPPER DIVISION ENTERING TRANSFERS</t>
  </si>
  <si>
    <t>(HEADCOUNT)</t>
  </si>
  <si>
    <t>GRADUATED</t>
  </si>
  <si>
    <t>WITHDREW  OR</t>
  </si>
  <si>
    <t>LEAVE</t>
  </si>
  <si>
    <t xml:space="preserve"> </t>
  </si>
  <si>
    <t>STILL</t>
  </si>
  <si>
    <t>COHORT</t>
  </si>
  <si>
    <t>WITHIN  5  OR</t>
  </si>
  <si>
    <t>LEAVE OF ABSENCE</t>
  </si>
  <si>
    <t>OF</t>
  </si>
  <si>
    <t>ENROLLED</t>
  </si>
  <si>
    <t>FALL</t>
  </si>
  <si>
    <t xml:space="preserve"> TOTAL</t>
  </si>
  <si>
    <t>LESS YEARS</t>
  </si>
  <si>
    <t>OR   NON-RETURN</t>
  </si>
  <si>
    <t>ABSENCE</t>
  </si>
  <si>
    <t>NON-RETURN</t>
  </si>
  <si>
    <t xml:space="preserve">    RW</t>
  </si>
  <si>
    <t xml:space="preserve">     VW</t>
  </si>
  <si>
    <t xml:space="preserve">    NR</t>
  </si>
  <si>
    <t>FALL '08  **</t>
  </si>
  <si>
    <t>**</t>
  </si>
  <si>
    <t>**  Student data maintained for only first six years of enrollment</t>
  </si>
  <si>
    <t>(IN  PERCENTS)</t>
  </si>
  <si>
    <t xml:space="preserve">    FALL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</si>
</sst>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sz val="12"/>
      <name val="Times New Roman"/>
      <family val="1"/>
    </font>
    <font>
      <b/>
      <u val="doub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26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8" fillId="33" borderId="27" xfId="0" applyFont="1" applyFill="1" applyBorder="1" applyAlignment="1" applyProtection="1">
      <alignment horizontal="center"/>
      <protection/>
    </xf>
    <xf numFmtId="0" fontId="6" fillId="33" borderId="27" xfId="0" applyFont="1" applyFill="1" applyBorder="1" applyAlignment="1">
      <alignment horizontal="center"/>
    </xf>
    <xf numFmtId="0" fontId="3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 horizontal="center"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>
      <alignment horizontal="center"/>
    </xf>
    <xf numFmtId="0" fontId="2" fillId="33" borderId="24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>
      <alignment horizontal="center"/>
    </xf>
    <xf numFmtId="164" fontId="3" fillId="33" borderId="22" xfId="0" applyNumberFormat="1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1"/>
  <sheetViews>
    <sheetView tabSelected="1" zoomScalePageLayoutView="0" workbookViewId="0" topLeftCell="A1">
      <selection activeCell="G6" sqref="G6"/>
    </sheetView>
  </sheetViews>
  <sheetFormatPr defaultColWidth="9.00390625" defaultRowHeight="15.75"/>
  <cols>
    <col min="1" max="1" width="9.00390625" style="3" customWidth="1"/>
    <col min="2" max="2" width="6.75390625" style="3" customWidth="1"/>
    <col min="3" max="3" width="2.375" style="3" customWidth="1"/>
    <col min="4" max="4" width="5.875" style="3" customWidth="1"/>
    <col min="5" max="5" width="3.50390625" style="3" customWidth="1"/>
    <col min="6" max="6" width="1.4921875" style="3" customWidth="1"/>
    <col min="7" max="7" width="13.75390625" style="3" customWidth="1"/>
    <col min="8" max="8" width="2.375" style="3" customWidth="1"/>
    <col min="9" max="9" width="1.4921875" style="3" customWidth="1"/>
    <col min="10" max="10" width="18.125" style="3" customWidth="1"/>
    <col min="11" max="23" width="0" style="3" hidden="1" customWidth="1"/>
    <col min="24" max="25" width="2.375" style="3" customWidth="1"/>
    <col min="26" max="26" width="10.50390625" style="3" customWidth="1"/>
    <col min="27" max="27" width="2.50390625" style="3" customWidth="1"/>
    <col min="28" max="16384" width="9.00390625" style="3" customWidth="1"/>
  </cols>
  <sheetData>
    <row r="1" spans="2:27" ht="15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15.7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22.5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22.5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8.75">
      <c r="B6" s="2"/>
      <c r="C6" s="2"/>
      <c r="D6" s="2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5.75">
      <c r="B7" s="6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2:27" ht="15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2:27" ht="15.75">
      <c r="B9" s="8"/>
      <c r="C9" s="8"/>
      <c r="D9" s="9"/>
      <c r="E9" s="10"/>
      <c r="F9" s="8"/>
      <c r="G9" s="9"/>
      <c r="H9" s="10"/>
      <c r="I9" s="8"/>
      <c r="J9" s="9"/>
      <c r="K9" s="11"/>
      <c r="L9" s="12"/>
      <c r="M9" s="9"/>
      <c r="N9" s="11"/>
      <c r="O9" s="12"/>
      <c r="P9" s="9"/>
      <c r="Q9" s="9"/>
      <c r="R9" s="10"/>
      <c r="S9" s="9"/>
      <c r="T9" s="10"/>
      <c r="U9" s="8"/>
      <c r="V9" s="9"/>
      <c r="W9" s="10"/>
      <c r="X9" s="10"/>
      <c r="Y9" s="8"/>
      <c r="Z9" s="9"/>
      <c r="AA9" s="10"/>
    </row>
    <row r="10" spans="2:27" ht="15.75">
      <c r="B10" s="13"/>
      <c r="C10" s="14"/>
      <c r="D10" s="15"/>
      <c r="E10" s="16"/>
      <c r="F10" s="14"/>
      <c r="G10" s="17" t="s">
        <v>5</v>
      </c>
      <c r="H10" s="16"/>
      <c r="I10" s="18"/>
      <c r="J10" s="19" t="s">
        <v>6</v>
      </c>
      <c r="K10" s="20"/>
      <c r="L10" s="21"/>
      <c r="M10" s="17" t="s">
        <v>7</v>
      </c>
      <c r="N10" s="20"/>
      <c r="O10" s="21"/>
      <c r="P10" s="19" t="s">
        <v>8</v>
      </c>
      <c r="Q10" s="15"/>
      <c r="R10" s="16"/>
      <c r="S10" s="15"/>
      <c r="T10" s="16"/>
      <c r="U10" s="14"/>
      <c r="V10" s="22"/>
      <c r="W10" s="23"/>
      <c r="X10" s="23"/>
      <c r="Y10" s="13"/>
      <c r="Z10" s="17" t="s">
        <v>9</v>
      </c>
      <c r="AA10" s="16"/>
    </row>
    <row r="11" spans="2:27" ht="15.75">
      <c r="B11" s="24"/>
      <c r="C11" s="25" t="s">
        <v>10</v>
      </c>
      <c r="D11" s="26"/>
      <c r="E11" s="27"/>
      <c r="F11" s="14"/>
      <c r="G11" s="17" t="s">
        <v>11</v>
      </c>
      <c r="H11" s="23"/>
      <c r="I11" s="19"/>
      <c r="J11" s="19" t="s">
        <v>12</v>
      </c>
      <c r="K11" s="20"/>
      <c r="L11" s="21"/>
      <c r="M11" s="17" t="s">
        <v>13</v>
      </c>
      <c r="N11" s="20"/>
      <c r="O11" s="21"/>
      <c r="P11" s="19" t="s">
        <v>8</v>
      </c>
      <c r="Q11" s="15"/>
      <c r="R11" s="16"/>
      <c r="S11" s="15"/>
      <c r="T11" s="16"/>
      <c r="U11" s="14"/>
      <c r="V11" s="22"/>
      <c r="W11" s="23"/>
      <c r="X11" s="23"/>
      <c r="Y11" s="13"/>
      <c r="Z11" s="17" t="s">
        <v>14</v>
      </c>
      <c r="AA11" s="16"/>
    </row>
    <row r="12" spans="2:27" ht="15.75">
      <c r="B12" s="28" t="s">
        <v>15</v>
      </c>
      <c r="C12" s="25" t="s">
        <v>16</v>
      </c>
      <c r="D12" s="26"/>
      <c r="E12" s="27"/>
      <c r="F12" s="14"/>
      <c r="G12" s="17" t="s">
        <v>17</v>
      </c>
      <c r="H12" s="23"/>
      <c r="I12" s="19"/>
      <c r="J12" s="19" t="s">
        <v>18</v>
      </c>
      <c r="K12" s="20"/>
      <c r="L12" s="21"/>
      <c r="M12" s="17" t="s">
        <v>19</v>
      </c>
      <c r="N12" s="20"/>
      <c r="O12" s="21"/>
      <c r="P12" s="19" t="s">
        <v>20</v>
      </c>
      <c r="Q12" s="17" t="s">
        <v>21</v>
      </c>
      <c r="R12" s="23"/>
      <c r="S12" s="17" t="s">
        <v>22</v>
      </c>
      <c r="T12" s="16"/>
      <c r="U12" s="14"/>
      <c r="V12" s="17" t="s">
        <v>23</v>
      </c>
      <c r="W12" s="23"/>
      <c r="X12" s="23"/>
      <c r="Y12" s="13"/>
      <c r="Z12" s="17" t="s">
        <v>24</v>
      </c>
      <c r="AA12" s="16"/>
    </row>
    <row r="13" spans="2:27" ht="15.75">
      <c r="B13" s="29"/>
      <c r="C13" s="30"/>
      <c r="D13" s="31"/>
      <c r="E13" s="32"/>
      <c r="F13" s="33"/>
      <c r="G13" s="31"/>
      <c r="H13" s="32"/>
      <c r="I13" s="33"/>
      <c r="J13" s="31"/>
      <c r="K13" s="34"/>
      <c r="L13" s="30"/>
      <c r="M13" s="31"/>
      <c r="N13" s="34"/>
      <c r="O13" s="30"/>
      <c r="P13" s="31"/>
      <c r="Q13" s="31"/>
      <c r="R13" s="32"/>
      <c r="S13" s="31"/>
      <c r="T13" s="32"/>
      <c r="U13" s="33"/>
      <c r="V13" s="31"/>
      <c r="W13" s="32"/>
      <c r="X13" s="32"/>
      <c r="Y13" s="33"/>
      <c r="Z13" s="31"/>
      <c r="AA13" s="32"/>
    </row>
    <row r="14" spans="2:27" ht="15.75">
      <c r="B14" s="28">
        <v>1996</v>
      </c>
      <c r="C14" s="21"/>
      <c r="D14" s="35">
        <v>242</v>
      </c>
      <c r="E14" s="16"/>
      <c r="F14" s="15"/>
      <c r="G14" s="35">
        <v>164</v>
      </c>
      <c r="H14" s="16"/>
      <c r="I14" s="15"/>
      <c r="J14" s="15">
        <f>+D14-G14</f>
        <v>78</v>
      </c>
      <c r="K14" s="20"/>
      <c r="L14" s="21"/>
      <c r="M14" s="15">
        <v>18</v>
      </c>
      <c r="N14" s="20"/>
      <c r="O14" s="21"/>
      <c r="P14" s="15" t="e">
        <f>D14-#REF!-J14-M14-Z14</f>
        <v>#REF!</v>
      </c>
      <c r="Q14" s="35">
        <v>20</v>
      </c>
      <c r="R14" s="16"/>
      <c r="S14" s="35">
        <v>8</v>
      </c>
      <c r="T14" s="16"/>
      <c r="U14" s="15"/>
      <c r="V14" s="35">
        <v>29</v>
      </c>
      <c r="W14" s="16"/>
      <c r="X14" s="16"/>
      <c r="Y14" s="15"/>
      <c r="Z14" s="36" t="s">
        <v>25</v>
      </c>
      <c r="AA14" s="16"/>
    </row>
    <row r="15" spans="2:27" ht="15.75">
      <c r="B15" s="28">
        <v>1997</v>
      </c>
      <c r="C15" s="21"/>
      <c r="D15" s="35">
        <v>233</v>
      </c>
      <c r="E15" s="16"/>
      <c r="F15" s="15"/>
      <c r="G15" s="15">
        <v>138</v>
      </c>
      <c r="H15" s="16"/>
      <c r="I15" s="15"/>
      <c r="J15" s="15">
        <f>+D15-G15</f>
        <v>95</v>
      </c>
      <c r="K15" s="20"/>
      <c r="L15" s="21"/>
      <c r="M15" s="15">
        <v>12</v>
      </c>
      <c r="N15" s="20"/>
      <c r="O15" s="21"/>
      <c r="P15" s="15" t="e">
        <f>D15-G14-J15-M15-Z15</f>
        <v>#VALUE!</v>
      </c>
      <c r="Q15" s="35">
        <v>13</v>
      </c>
      <c r="R15" s="16"/>
      <c r="S15" s="35">
        <v>12</v>
      </c>
      <c r="T15" s="16"/>
      <c r="U15" s="15"/>
      <c r="V15" s="35">
        <v>37</v>
      </c>
      <c r="W15" s="16"/>
      <c r="X15" s="16"/>
      <c r="Y15" s="15"/>
      <c r="Z15" s="36" t="s">
        <v>25</v>
      </c>
      <c r="AA15" s="16"/>
    </row>
    <row r="16" spans="2:27" ht="15.75">
      <c r="B16" s="28">
        <v>1998</v>
      </c>
      <c r="C16" s="21"/>
      <c r="D16" s="35">
        <v>291</v>
      </c>
      <c r="E16" s="16"/>
      <c r="F16" s="15"/>
      <c r="G16" s="15">
        <v>207</v>
      </c>
      <c r="H16" s="16"/>
      <c r="I16" s="15"/>
      <c r="J16" s="15">
        <f>+D16-G16</f>
        <v>84</v>
      </c>
      <c r="K16" s="20"/>
      <c r="L16" s="21"/>
      <c r="M16" s="15">
        <v>8</v>
      </c>
      <c r="N16" s="20"/>
      <c r="O16" s="21"/>
      <c r="P16" s="15" t="e">
        <f>D16-G15-J16-M16-Z16</f>
        <v>#VALUE!</v>
      </c>
      <c r="Q16" s="35">
        <v>5</v>
      </c>
      <c r="R16" s="16"/>
      <c r="S16" s="35">
        <v>10</v>
      </c>
      <c r="T16" s="16"/>
      <c r="U16" s="15"/>
      <c r="V16" s="35">
        <v>29</v>
      </c>
      <c r="W16" s="16"/>
      <c r="X16" s="16"/>
      <c r="Y16" s="15"/>
      <c r="Z16" s="36" t="s">
        <v>25</v>
      </c>
      <c r="AA16" s="16"/>
    </row>
    <row r="17" spans="2:27" ht="15.75">
      <c r="B17" s="28">
        <v>1999</v>
      </c>
      <c r="C17" s="21"/>
      <c r="D17" s="35">
        <v>250</v>
      </c>
      <c r="E17" s="16"/>
      <c r="F17" s="15"/>
      <c r="G17" s="15">
        <v>180</v>
      </c>
      <c r="H17" s="16"/>
      <c r="I17" s="15"/>
      <c r="J17" s="15">
        <v>70</v>
      </c>
      <c r="K17" s="20"/>
      <c r="L17" s="21"/>
      <c r="M17" s="15">
        <v>6</v>
      </c>
      <c r="N17" s="20"/>
      <c r="O17" s="21"/>
      <c r="P17" s="15" t="e">
        <f>D17-G16-J17-M17-Z17</f>
        <v>#VALUE!</v>
      </c>
      <c r="Q17" s="35"/>
      <c r="R17" s="16"/>
      <c r="S17" s="35"/>
      <c r="T17" s="16"/>
      <c r="U17" s="15"/>
      <c r="V17" s="35"/>
      <c r="W17" s="16"/>
      <c r="X17" s="16"/>
      <c r="Y17" s="15"/>
      <c r="Z17" s="36" t="s">
        <v>25</v>
      </c>
      <c r="AA17" s="16"/>
    </row>
    <row r="18" spans="2:27" ht="15.75">
      <c r="B18" s="28">
        <v>2000</v>
      </c>
      <c r="C18" s="21"/>
      <c r="D18" s="35">
        <v>271</v>
      </c>
      <c r="E18" s="16"/>
      <c r="F18" s="15"/>
      <c r="G18" s="15">
        <v>219</v>
      </c>
      <c r="H18" s="16"/>
      <c r="I18" s="15"/>
      <c r="J18" s="15">
        <v>52</v>
      </c>
      <c r="K18" s="20"/>
      <c r="L18" s="21"/>
      <c r="M18" s="15">
        <v>7</v>
      </c>
      <c r="N18" s="20"/>
      <c r="O18" s="21"/>
      <c r="P18" s="15" t="e">
        <f>D18-G17-J18-M18-Z18</f>
        <v>#VALUE!</v>
      </c>
      <c r="Q18" s="35"/>
      <c r="R18" s="16"/>
      <c r="S18" s="35"/>
      <c r="T18" s="16"/>
      <c r="U18" s="15"/>
      <c r="V18" s="35"/>
      <c r="W18" s="16"/>
      <c r="X18" s="16"/>
      <c r="Y18" s="15"/>
      <c r="Z18" s="36" t="s">
        <v>25</v>
      </c>
      <c r="AA18" s="16"/>
    </row>
    <row r="19" spans="2:27" ht="15.75">
      <c r="B19" s="28">
        <v>2001</v>
      </c>
      <c r="C19" s="21"/>
      <c r="D19" s="35">
        <v>284</v>
      </c>
      <c r="E19" s="16"/>
      <c r="F19" s="15"/>
      <c r="G19" s="18">
        <v>207</v>
      </c>
      <c r="H19" s="16"/>
      <c r="I19" s="15"/>
      <c r="J19" s="15">
        <v>77</v>
      </c>
      <c r="K19" s="20"/>
      <c r="L19" s="21"/>
      <c r="M19" s="15">
        <v>8</v>
      </c>
      <c r="N19" s="20"/>
      <c r="O19" s="21"/>
      <c r="P19" s="15" t="e">
        <f>D19-G18-J19-M19-Z19</f>
        <v>#VALUE!</v>
      </c>
      <c r="Q19" s="35"/>
      <c r="R19" s="16"/>
      <c r="S19" s="35"/>
      <c r="T19" s="16"/>
      <c r="U19" s="15"/>
      <c r="V19" s="35"/>
      <c r="W19" s="16"/>
      <c r="X19" s="16"/>
      <c r="Y19" s="15"/>
      <c r="Z19" s="36" t="s">
        <v>25</v>
      </c>
      <c r="AA19" s="16"/>
    </row>
    <row r="20" spans="2:27" ht="15.75">
      <c r="B20" s="28">
        <v>2002</v>
      </c>
      <c r="C20" s="21"/>
      <c r="D20" s="37">
        <v>269</v>
      </c>
      <c r="E20" s="38"/>
      <c r="F20" s="18"/>
      <c r="G20" s="18">
        <v>199</v>
      </c>
      <c r="H20" s="16"/>
      <c r="I20" s="14"/>
      <c r="J20" s="15">
        <f aca="true" t="shared" si="0" ref="J20:J25">+D20-G20-Z20</f>
        <v>65</v>
      </c>
      <c r="K20" s="20"/>
      <c r="L20" s="21"/>
      <c r="M20" s="18">
        <v>1</v>
      </c>
      <c r="N20" s="20"/>
      <c r="O20" s="21"/>
      <c r="P20" s="18">
        <v>33</v>
      </c>
      <c r="Q20" s="18"/>
      <c r="R20" s="16"/>
      <c r="S20" s="18"/>
      <c r="T20" s="16"/>
      <c r="U20" s="18"/>
      <c r="V20" s="18"/>
      <c r="W20" s="16"/>
      <c r="X20" s="16"/>
      <c r="Y20" s="18"/>
      <c r="Z20" s="37">
        <v>5</v>
      </c>
      <c r="AA20" s="38"/>
    </row>
    <row r="21" spans="2:27" ht="15.75">
      <c r="B21" s="28">
        <v>2003</v>
      </c>
      <c r="C21" s="21"/>
      <c r="D21" s="37">
        <v>277</v>
      </c>
      <c r="E21" s="38"/>
      <c r="F21" s="18"/>
      <c r="G21" s="18">
        <v>180</v>
      </c>
      <c r="H21" s="16"/>
      <c r="I21" s="14"/>
      <c r="J21" s="18">
        <f t="shared" si="0"/>
        <v>79</v>
      </c>
      <c r="K21" s="20"/>
      <c r="L21" s="21"/>
      <c r="M21" s="18">
        <v>1</v>
      </c>
      <c r="N21" s="20"/>
      <c r="O21" s="21"/>
      <c r="P21" s="18">
        <v>33</v>
      </c>
      <c r="Q21" s="18"/>
      <c r="R21" s="16"/>
      <c r="S21" s="18"/>
      <c r="T21" s="16"/>
      <c r="U21" s="18"/>
      <c r="V21" s="18"/>
      <c r="W21" s="16"/>
      <c r="X21" s="16"/>
      <c r="Y21" s="18"/>
      <c r="Z21" s="37">
        <v>18</v>
      </c>
      <c r="AA21" s="38"/>
    </row>
    <row r="22" spans="2:27" ht="15.75">
      <c r="B22" s="28">
        <v>2004</v>
      </c>
      <c r="C22" s="21"/>
      <c r="D22" s="37">
        <v>271</v>
      </c>
      <c r="E22" s="38"/>
      <c r="F22" s="18"/>
      <c r="G22" s="18">
        <v>167</v>
      </c>
      <c r="H22" s="16"/>
      <c r="I22" s="14"/>
      <c r="J22" s="18">
        <f t="shared" si="0"/>
        <v>83</v>
      </c>
      <c r="K22" s="20"/>
      <c r="L22" s="21"/>
      <c r="M22" s="18">
        <v>1</v>
      </c>
      <c r="N22" s="20"/>
      <c r="O22" s="21"/>
      <c r="P22" s="18">
        <v>33</v>
      </c>
      <c r="Q22" s="18"/>
      <c r="R22" s="16"/>
      <c r="S22" s="18"/>
      <c r="T22" s="16"/>
      <c r="U22" s="18"/>
      <c r="V22" s="18"/>
      <c r="W22" s="16"/>
      <c r="X22" s="16"/>
      <c r="Y22" s="18"/>
      <c r="Z22" s="37">
        <v>21</v>
      </c>
      <c r="AA22" s="38"/>
    </row>
    <row r="23" spans="2:27" ht="15.75">
      <c r="B23" s="28">
        <v>2005</v>
      </c>
      <c r="C23" s="21"/>
      <c r="D23" s="37">
        <v>279</v>
      </c>
      <c r="E23" s="38"/>
      <c r="F23" s="18"/>
      <c r="G23" s="39">
        <v>99</v>
      </c>
      <c r="H23" s="16"/>
      <c r="I23" s="14"/>
      <c r="J23" s="18">
        <f t="shared" si="0"/>
        <v>71</v>
      </c>
      <c r="K23" s="20"/>
      <c r="L23" s="21"/>
      <c r="M23" s="18">
        <v>1</v>
      </c>
      <c r="N23" s="20"/>
      <c r="O23" s="21"/>
      <c r="P23" s="18">
        <v>33</v>
      </c>
      <c r="Q23" s="18"/>
      <c r="R23" s="16"/>
      <c r="S23" s="18"/>
      <c r="T23" s="16"/>
      <c r="U23" s="18"/>
      <c r="V23" s="18"/>
      <c r="W23" s="16"/>
      <c r="X23" s="16"/>
      <c r="Y23" s="18"/>
      <c r="Z23" s="37">
        <v>109</v>
      </c>
      <c r="AA23" s="38"/>
    </row>
    <row r="24" spans="2:27" ht="15.75">
      <c r="B24" s="40">
        <v>2006</v>
      </c>
      <c r="C24" s="21"/>
      <c r="D24" s="37">
        <v>257</v>
      </c>
      <c r="E24" s="38"/>
      <c r="F24" s="18"/>
      <c r="G24" s="39">
        <v>0</v>
      </c>
      <c r="H24" s="38"/>
      <c r="I24" s="18"/>
      <c r="J24" s="18">
        <f t="shared" si="0"/>
        <v>40</v>
      </c>
      <c r="K24" s="18"/>
      <c r="L24" s="18"/>
      <c r="M24" s="18">
        <v>1</v>
      </c>
      <c r="N24" s="18"/>
      <c r="O24" s="18"/>
      <c r="P24" s="18">
        <v>33</v>
      </c>
      <c r="Q24" s="18"/>
      <c r="R24" s="18"/>
      <c r="S24" s="18"/>
      <c r="T24" s="18"/>
      <c r="U24" s="18"/>
      <c r="V24" s="18"/>
      <c r="W24" s="18"/>
      <c r="X24" s="38"/>
      <c r="Y24" s="18"/>
      <c r="Z24" s="37">
        <v>217</v>
      </c>
      <c r="AA24" s="38"/>
    </row>
    <row r="25" spans="2:27" ht="15.75">
      <c r="B25" s="40">
        <v>2007</v>
      </c>
      <c r="C25" s="21"/>
      <c r="D25" s="37">
        <v>264</v>
      </c>
      <c r="E25" s="38"/>
      <c r="F25" s="18"/>
      <c r="G25" s="39">
        <v>0</v>
      </c>
      <c r="H25" s="38"/>
      <c r="I25" s="18"/>
      <c r="J25" s="18">
        <f t="shared" si="0"/>
        <v>44</v>
      </c>
      <c r="K25" s="18"/>
      <c r="L25" s="18"/>
      <c r="M25" s="18">
        <v>1</v>
      </c>
      <c r="N25" s="18"/>
      <c r="O25" s="18"/>
      <c r="P25" s="18">
        <v>33</v>
      </c>
      <c r="Q25" s="18"/>
      <c r="R25" s="18"/>
      <c r="S25" s="18"/>
      <c r="T25" s="18"/>
      <c r="U25" s="18"/>
      <c r="V25" s="18"/>
      <c r="W25" s="18"/>
      <c r="X25" s="38"/>
      <c r="Y25" s="18"/>
      <c r="Z25" s="37">
        <v>220</v>
      </c>
      <c r="AA25" s="38"/>
    </row>
    <row r="26" spans="2:27" ht="15.75">
      <c r="B26" s="41" t="s">
        <v>8</v>
      </c>
      <c r="C26" s="30"/>
      <c r="D26" s="42"/>
      <c r="E26" s="43"/>
      <c r="F26" s="31"/>
      <c r="G26" s="44"/>
      <c r="H26" s="32"/>
      <c r="I26" s="33"/>
      <c r="J26" s="31"/>
      <c r="K26" s="34"/>
      <c r="L26" s="30"/>
      <c r="M26" s="31"/>
      <c r="N26" s="34"/>
      <c r="O26" s="30"/>
      <c r="P26" s="31"/>
      <c r="Q26" s="31"/>
      <c r="R26" s="32"/>
      <c r="S26" s="31"/>
      <c r="T26" s="32"/>
      <c r="U26" s="31"/>
      <c r="V26" s="31"/>
      <c r="W26" s="32"/>
      <c r="X26" s="32"/>
      <c r="Y26" s="31"/>
      <c r="Z26" s="42"/>
      <c r="AA26" s="43"/>
    </row>
    <row r="27" spans="2:27" ht="15.75">
      <c r="B27" s="45"/>
      <c r="C27" s="46"/>
      <c r="D27" s="47" t="s">
        <v>26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2:27" ht="15.75">
      <c r="B28" s="48"/>
      <c r="C28" s="49"/>
      <c r="D28" s="50"/>
      <c r="E28" s="51"/>
      <c r="F28" s="49"/>
      <c r="G28" s="49"/>
      <c r="H28" s="51"/>
      <c r="I28" s="49"/>
      <c r="J28" s="49"/>
      <c r="K28" s="49"/>
      <c r="L28" s="49"/>
      <c r="M28" s="49"/>
      <c r="N28" s="49"/>
      <c r="O28" s="49"/>
      <c r="P28" s="49"/>
      <c r="Q28" s="49"/>
      <c r="R28" s="51"/>
      <c r="S28" s="49"/>
      <c r="T28" s="51"/>
      <c r="U28" s="49"/>
      <c r="V28" s="49"/>
      <c r="W28" s="51"/>
      <c r="X28" s="51"/>
      <c r="Y28" s="49"/>
      <c r="Z28" s="49"/>
      <c r="AA28" s="51"/>
    </row>
    <row r="29" spans="2:27" ht="15.75">
      <c r="B29" s="52"/>
      <c r="C29" s="7"/>
      <c r="D29" s="53"/>
      <c r="E29" s="54"/>
      <c r="F29" s="7"/>
      <c r="G29" s="49"/>
      <c r="H29" s="54"/>
      <c r="I29" s="7"/>
      <c r="J29" s="7"/>
      <c r="K29" s="7"/>
      <c r="L29" s="7"/>
      <c r="M29" s="7"/>
      <c r="N29" s="7"/>
      <c r="O29" s="7"/>
      <c r="P29" s="7"/>
      <c r="Q29" s="7"/>
      <c r="R29" s="54"/>
      <c r="S29" s="7"/>
      <c r="T29" s="54"/>
      <c r="U29" s="7"/>
      <c r="V29" s="7"/>
      <c r="W29" s="54"/>
      <c r="X29" s="54"/>
      <c r="Y29" s="7"/>
      <c r="Z29" s="49"/>
      <c r="AA29" s="54"/>
    </row>
    <row r="30" spans="2:27" ht="15.75">
      <c r="B30" s="2"/>
      <c r="C30" s="2"/>
      <c r="D30" s="2"/>
      <c r="E30" s="2"/>
      <c r="F30" s="2"/>
      <c r="G30" s="1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5.75">
      <c r="B31" s="6" t="s">
        <v>27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2:27" ht="15.75">
      <c r="B32" s="7"/>
      <c r="C32" s="7"/>
      <c r="D32" s="7"/>
      <c r="E32" s="7"/>
      <c r="F32" s="7"/>
      <c r="G32" s="4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2:27" ht="15.75">
      <c r="B33" s="8"/>
      <c r="C33" s="9"/>
      <c r="D33" s="9"/>
      <c r="E33" s="10"/>
      <c r="F33" s="8"/>
      <c r="G33" s="55"/>
      <c r="H33" s="10"/>
      <c r="I33" s="8"/>
      <c r="J33" s="9"/>
      <c r="K33" s="11"/>
      <c r="L33" s="12"/>
      <c r="M33" s="9"/>
      <c r="N33" s="11"/>
      <c r="O33" s="12"/>
      <c r="P33" s="9"/>
      <c r="Q33" s="9"/>
      <c r="R33" s="10"/>
      <c r="S33" s="9"/>
      <c r="T33" s="10"/>
      <c r="U33" s="8"/>
      <c r="V33" s="9"/>
      <c r="W33" s="10"/>
      <c r="X33" s="10"/>
      <c r="Y33" s="9"/>
      <c r="Z33" s="9"/>
      <c r="AA33" s="10"/>
    </row>
    <row r="34" spans="2:27" ht="15.75">
      <c r="B34" s="13"/>
      <c r="C34" s="19"/>
      <c r="D34" s="15"/>
      <c r="E34" s="23"/>
      <c r="F34" s="13"/>
      <c r="G34" s="17" t="s">
        <v>5</v>
      </c>
      <c r="H34" s="16"/>
      <c r="I34" s="18"/>
      <c r="J34" s="19" t="s">
        <v>6</v>
      </c>
      <c r="K34" s="20"/>
      <c r="L34" s="21"/>
      <c r="M34" s="17" t="s">
        <v>7</v>
      </c>
      <c r="N34" s="20"/>
      <c r="O34" s="21"/>
      <c r="P34" s="19" t="s">
        <v>8</v>
      </c>
      <c r="Q34" s="15"/>
      <c r="R34" s="16"/>
      <c r="S34" s="15"/>
      <c r="T34" s="16"/>
      <c r="U34" s="14"/>
      <c r="V34" s="22"/>
      <c r="W34" s="23"/>
      <c r="X34" s="23"/>
      <c r="Y34" s="22"/>
      <c r="Z34" s="17" t="s">
        <v>9</v>
      </c>
      <c r="AA34" s="16"/>
    </row>
    <row r="35" spans="2:27" ht="15.75">
      <c r="B35" s="13"/>
      <c r="C35" s="19"/>
      <c r="D35" s="17" t="s">
        <v>8</v>
      </c>
      <c r="E35" s="23"/>
      <c r="F35" s="13"/>
      <c r="G35" s="17" t="s">
        <v>11</v>
      </c>
      <c r="H35" s="23"/>
      <c r="I35" s="19"/>
      <c r="J35" s="19" t="s">
        <v>12</v>
      </c>
      <c r="K35" s="20"/>
      <c r="L35" s="21"/>
      <c r="M35" s="17" t="s">
        <v>13</v>
      </c>
      <c r="N35" s="20"/>
      <c r="O35" s="21"/>
      <c r="P35" s="19" t="s">
        <v>8</v>
      </c>
      <c r="Q35" s="15"/>
      <c r="R35" s="16"/>
      <c r="S35" s="15"/>
      <c r="T35" s="16"/>
      <c r="U35" s="14"/>
      <c r="V35" s="22"/>
      <c r="W35" s="23"/>
      <c r="X35" s="23"/>
      <c r="Y35" s="22"/>
      <c r="Z35" s="17" t="s">
        <v>14</v>
      </c>
      <c r="AA35" s="16"/>
    </row>
    <row r="36" spans="2:27" ht="15.75">
      <c r="B36" s="56" t="s">
        <v>28</v>
      </c>
      <c r="C36" s="57"/>
      <c r="D36" s="57"/>
      <c r="E36" s="27"/>
      <c r="F36" s="13"/>
      <c r="G36" s="17" t="s">
        <v>17</v>
      </c>
      <c r="H36" s="23"/>
      <c r="I36" s="19"/>
      <c r="J36" s="19" t="s">
        <v>18</v>
      </c>
      <c r="K36" s="20"/>
      <c r="L36" s="21"/>
      <c r="M36" s="17" t="s">
        <v>19</v>
      </c>
      <c r="N36" s="20"/>
      <c r="O36" s="21"/>
      <c r="P36" s="19" t="s">
        <v>20</v>
      </c>
      <c r="Q36" s="17" t="s">
        <v>21</v>
      </c>
      <c r="R36" s="23"/>
      <c r="S36" s="17" t="s">
        <v>22</v>
      </c>
      <c r="T36" s="16"/>
      <c r="U36" s="14"/>
      <c r="V36" s="17" t="s">
        <v>23</v>
      </c>
      <c r="W36" s="23"/>
      <c r="X36" s="23"/>
      <c r="Y36" s="22"/>
      <c r="Z36" s="17" t="s">
        <v>24</v>
      </c>
      <c r="AA36" s="16"/>
    </row>
    <row r="37" spans="2:27" ht="15.75">
      <c r="B37" s="33"/>
      <c r="C37" s="31"/>
      <c r="D37" s="31"/>
      <c r="E37" s="32"/>
      <c r="F37" s="33"/>
      <c r="G37" s="31"/>
      <c r="H37" s="32"/>
      <c r="I37" s="33"/>
      <c r="J37" s="31"/>
      <c r="K37" s="34"/>
      <c r="L37" s="30"/>
      <c r="M37" s="31"/>
      <c r="N37" s="34"/>
      <c r="O37" s="30"/>
      <c r="P37" s="31"/>
      <c r="Q37" s="31"/>
      <c r="R37" s="32"/>
      <c r="S37" s="31"/>
      <c r="T37" s="32"/>
      <c r="U37" s="33"/>
      <c r="V37" s="31"/>
      <c r="W37" s="32"/>
      <c r="X37" s="32"/>
      <c r="Y37" s="31"/>
      <c r="Z37" s="31"/>
      <c r="AA37" s="32"/>
    </row>
    <row r="38" spans="2:27" ht="15.75">
      <c r="B38" s="56">
        <v>1996</v>
      </c>
      <c r="C38" s="57"/>
      <c r="D38" s="57"/>
      <c r="E38" s="27"/>
      <c r="F38" s="15"/>
      <c r="G38" s="58">
        <v>67.76859504132231</v>
      </c>
      <c r="H38" s="16"/>
      <c r="I38" s="15"/>
      <c r="J38" s="58">
        <v>32.231404958677686</v>
      </c>
      <c r="K38" s="20"/>
      <c r="L38" s="21"/>
      <c r="M38" s="58" t="e">
        <f aca="true" t="shared" si="1" ref="M38:M49">M14/$F14*100</f>
        <v>#DIV/0!</v>
      </c>
      <c r="N38" s="20"/>
      <c r="O38" s="21"/>
      <c r="P38" s="58" t="e">
        <f aca="true" t="shared" si="2" ref="P38:P49">P14/$F14*100</f>
        <v>#REF!</v>
      </c>
      <c r="Q38" s="58">
        <f aca="true" t="shared" si="3" ref="Q38:Q44">Q14/D14*100</f>
        <v>8.264462809917356</v>
      </c>
      <c r="R38" s="16"/>
      <c r="S38" s="58">
        <f aca="true" t="shared" si="4" ref="S38:S44">S14/D14*100</f>
        <v>3.3057851239669422</v>
      </c>
      <c r="T38" s="16"/>
      <c r="U38" s="15"/>
      <c r="V38" s="58">
        <f aca="true" t="shared" si="5" ref="V38:V44">V14/D14*100</f>
        <v>11.983471074380166</v>
      </c>
      <c r="W38" s="16"/>
      <c r="X38" s="16"/>
      <c r="Y38" s="15"/>
      <c r="Z38" s="36" t="s">
        <v>25</v>
      </c>
      <c r="AA38" s="16"/>
    </row>
    <row r="39" spans="2:27" ht="15.75">
      <c r="B39" s="56">
        <v>1997</v>
      </c>
      <c r="C39" s="57"/>
      <c r="D39" s="57"/>
      <c r="E39" s="27"/>
      <c r="F39" s="15"/>
      <c r="G39" s="58">
        <v>59.227467811158796</v>
      </c>
      <c r="H39" s="16"/>
      <c r="I39" s="15"/>
      <c r="J39" s="58">
        <v>40.772532188841204</v>
      </c>
      <c r="K39" s="20"/>
      <c r="L39" s="21"/>
      <c r="M39" s="58" t="e">
        <f t="shared" si="1"/>
        <v>#DIV/0!</v>
      </c>
      <c r="N39" s="20"/>
      <c r="O39" s="21"/>
      <c r="P39" s="58" t="e">
        <f t="shared" si="2"/>
        <v>#VALUE!</v>
      </c>
      <c r="Q39" s="58">
        <f t="shared" si="3"/>
        <v>5.579399141630901</v>
      </c>
      <c r="R39" s="16"/>
      <c r="S39" s="58">
        <f t="shared" si="4"/>
        <v>5.150214592274678</v>
      </c>
      <c r="T39" s="16"/>
      <c r="U39" s="15"/>
      <c r="V39" s="58">
        <f t="shared" si="5"/>
        <v>15.879828326180256</v>
      </c>
      <c r="W39" s="16"/>
      <c r="X39" s="16"/>
      <c r="Y39" s="15"/>
      <c r="Z39" s="36" t="s">
        <v>25</v>
      </c>
      <c r="AA39" s="16"/>
    </row>
    <row r="40" spans="2:27" ht="15.75">
      <c r="B40" s="56">
        <v>1998</v>
      </c>
      <c r="C40" s="57"/>
      <c r="D40" s="57"/>
      <c r="E40" s="27"/>
      <c r="F40" s="15"/>
      <c r="G40" s="58">
        <v>71.1340206185567</v>
      </c>
      <c r="H40" s="16"/>
      <c r="I40" s="15"/>
      <c r="J40" s="58">
        <v>28.865979381443296</v>
      </c>
      <c r="K40" s="20"/>
      <c r="L40" s="21"/>
      <c r="M40" s="58" t="e">
        <f t="shared" si="1"/>
        <v>#DIV/0!</v>
      </c>
      <c r="N40" s="20"/>
      <c r="O40" s="21"/>
      <c r="P40" s="58" t="e">
        <f t="shared" si="2"/>
        <v>#VALUE!</v>
      </c>
      <c r="Q40" s="58">
        <f t="shared" si="3"/>
        <v>1.718213058419244</v>
      </c>
      <c r="R40" s="16"/>
      <c r="S40" s="58">
        <f t="shared" si="4"/>
        <v>3.436426116838488</v>
      </c>
      <c r="T40" s="16"/>
      <c r="U40" s="15"/>
      <c r="V40" s="58">
        <f t="shared" si="5"/>
        <v>9.965635738831615</v>
      </c>
      <c r="W40" s="16"/>
      <c r="X40" s="16"/>
      <c r="Y40" s="15"/>
      <c r="Z40" s="36" t="s">
        <v>25</v>
      </c>
      <c r="AA40" s="16"/>
    </row>
    <row r="41" spans="2:27" ht="15.75">
      <c r="B41" s="56">
        <v>1999</v>
      </c>
      <c r="C41" s="57"/>
      <c r="D41" s="57"/>
      <c r="E41" s="27"/>
      <c r="F41" s="15"/>
      <c r="G41" s="58">
        <v>72</v>
      </c>
      <c r="H41" s="16"/>
      <c r="I41" s="15"/>
      <c r="J41" s="58">
        <v>28.000000000000004</v>
      </c>
      <c r="K41" s="20"/>
      <c r="L41" s="21"/>
      <c r="M41" s="58" t="e">
        <f t="shared" si="1"/>
        <v>#DIV/0!</v>
      </c>
      <c r="N41" s="20"/>
      <c r="O41" s="21"/>
      <c r="P41" s="58" t="e">
        <f t="shared" si="2"/>
        <v>#VALUE!</v>
      </c>
      <c r="Q41" s="58">
        <f t="shared" si="3"/>
        <v>0</v>
      </c>
      <c r="R41" s="16"/>
      <c r="S41" s="58">
        <f t="shared" si="4"/>
        <v>0</v>
      </c>
      <c r="T41" s="16"/>
      <c r="U41" s="15"/>
      <c r="V41" s="58">
        <f t="shared" si="5"/>
        <v>0</v>
      </c>
      <c r="W41" s="16"/>
      <c r="X41" s="16"/>
      <c r="Y41" s="15"/>
      <c r="Z41" s="36" t="s">
        <v>25</v>
      </c>
      <c r="AA41" s="16"/>
    </row>
    <row r="42" spans="2:27" ht="15.75">
      <c r="B42" s="56">
        <v>2000</v>
      </c>
      <c r="C42" s="57"/>
      <c r="D42" s="57"/>
      <c r="E42" s="27"/>
      <c r="F42" s="15"/>
      <c r="G42" s="58">
        <v>80.81180811808119</v>
      </c>
      <c r="H42" s="16"/>
      <c r="I42" s="15"/>
      <c r="J42" s="58">
        <v>19.18819188191882</v>
      </c>
      <c r="K42" s="20"/>
      <c r="L42" s="21"/>
      <c r="M42" s="58" t="e">
        <f t="shared" si="1"/>
        <v>#DIV/0!</v>
      </c>
      <c r="N42" s="20"/>
      <c r="O42" s="21"/>
      <c r="P42" s="58" t="e">
        <f t="shared" si="2"/>
        <v>#VALUE!</v>
      </c>
      <c r="Q42" s="58">
        <f t="shared" si="3"/>
        <v>0</v>
      </c>
      <c r="R42" s="16"/>
      <c r="S42" s="58">
        <f t="shared" si="4"/>
        <v>0</v>
      </c>
      <c r="T42" s="16"/>
      <c r="U42" s="15"/>
      <c r="V42" s="58">
        <f t="shared" si="5"/>
        <v>0</v>
      </c>
      <c r="W42" s="16"/>
      <c r="X42" s="16"/>
      <c r="Y42" s="15"/>
      <c r="Z42" s="36" t="s">
        <v>25</v>
      </c>
      <c r="AA42" s="16"/>
    </row>
    <row r="43" spans="2:27" ht="15.75">
      <c r="B43" s="56">
        <v>2001</v>
      </c>
      <c r="C43" s="57"/>
      <c r="D43" s="57"/>
      <c r="E43" s="27"/>
      <c r="F43" s="15"/>
      <c r="G43" s="58">
        <v>72.88732394366197</v>
      </c>
      <c r="H43" s="16"/>
      <c r="I43" s="15"/>
      <c r="J43" s="58">
        <v>27.11267605633803</v>
      </c>
      <c r="K43" s="20"/>
      <c r="L43" s="21"/>
      <c r="M43" s="58" t="e">
        <f t="shared" si="1"/>
        <v>#DIV/0!</v>
      </c>
      <c r="N43" s="20"/>
      <c r="O43" s="21"/>
      <c r="P43" s="58" t="e">
        <f t="shared" si="2"/>
        <v>#VALUE!</v>
      </c>
      <c r="Q43" s="58">
        <f t="shared" si="3"/>
        <v>0</v>
      </c>
      <c r="R43" s="16"/>
      <c r="S43" s="58">
        <f t="shared" si="4"/>
        <v>0</v>
      </c>
      <c r="T43" s="16"/>
      <c r="U43" s="15"/>
      <c r="V43" s="58">
        <f t="shared" si="5"/>
        <v>0</v>
      </c>
      <c r="W43" s="16"/>
      <c r="X43" s="16"/>
      <c r="Y43" s="15"/>
      <c r="Z43" s="36" t="s">
        <v>25</v>
      </c>
      <c r="AA43" s="16"/>
    </row>
    <row r="44" spans="2:27" ht="15.75">
      <c r="B44" s="56">
        <v>2002</v>
      </c>
      <c r="C44" s="57"/>
      <c r="D44" s="57"/>
      <c r="E44" s="27"/>
      <c r="F44" s="51"/>
      <c r="G44" s="58">
        <v>73.97769516728626</v>
      </c>
      <c r="H44" s="16"/>
      <c r="I44" s="18"/>
      <c r="J44" s="58">
        <v>24.1635687732342</v>
      </c>
      <c r="K44" s="20"/>
      <c r="L44" s="21"/>
      <c r="M44" s="59" t="e">
        <f t="shared" si="1"/>
        <v>#DIV/0!</v>
      </c>
      <c r="N44" s="20"/>
      <c r="O44" s="21"/>
      <c r="P44" s="59" t="e">
        <f t="shared" si="2"/>
        <v>#DIV/0!</v>
      </c>
      <c r="Q44" s="59">
        <f t="shared" si="3"/>
        <v>0</v>
      </c>
      <c r="R44" s="16"/>
      <c r="S44" s="59">
        <f t="shared" si="4"/>
        <v>0</v>
      </c>
      <c r="T44" s="16"/>
      <c r="U44" s="18"/>
      <c r="V44" s="59">
        <f t="shared" si="5"/>
        <v>0</v>
      </c>
      <c r="W44" s="16"/>
      <c r="X44" s="16"/>
      <c r="Y44" s="18"/>
      <c r="Z44" s="58">
        <v>1.858736059479554</v>
      </c>
      <c r="AA44" s="16"/>
    </row>
    <row r="45" spans="2:27" ht="15.75">
      <c r="B45" s="56">
        <v>2003</v>
      </c>
      <c r="C45" s="57"/>
      <c r="D45" s="57"/>
      <c r="E45" s="27"/>
      <c r="F45" s="51"/>
      <c r="G45" s="58">
        <v>64.98194945848375</v>
      </c>
      <c r="H45" s="16"/>
      <c r="I45" s="18"/>
      <c r="J45" s="59">
        <v>28.51985559566787</v>
      </c>
      <c r="K45" s="20"/>
      <c r="L45" s="21"/>
      <c r="M45" s="59" t="e">
        <f t="shared" si="1"/>
        <v>#DIV/0!</v>
      </c>
      <c r="N45" s="20"/>
      <c r="O45" s="21"/>
      <c r="P45" s="59" t="e">
        <f t="shared" si="2"/>
        <v>#DIV/0!</v>
      </c>
      <c r="Q45" s="59">
        <f>Q21/D21*100</f>
        <v>0</v>
      </c>
      <c r="R45" s="16"/>
      <c r="S45" s="59">
        <f>S21/D21*100</f>
        <v>0</v>
      </c>
      <c r="T45" s="16"/>
      <c r="U45" s="18"/>
      <c r="V45" s="59">
        <f>V21/D21*100</f>
        <v>0</v>
      </c>
      <c r="W45" s="16"/>
      <c r="X45" s="16"/>
      <c r="Y45" s="18"/>
      <c r="Z45" s="58">
        <v>6.4981949458483745</v>
      </c>
      <c r="AA45" s="16"/>
    </row>
    <row r="46" spans="2:27" ht="15.75">
      <c r="B46" s="56">
        <v>2004</v>
      </c>
      <c r="C46" s="57"/>
      <c r="D46" s="57"/>
      <c r="E46" s="27"/>
      <c r="F46" s="51"/>
      <c r="G46" s="58">
        <v>61.62361623616236</v>
      </c>
      <c r="H46" s="16"/>
      <c r="I46" s="18"/>
      <c r="J46" s="59">
        <v>30.627306273062732</v>
      </c>
      <c r="K46" s="20"/>
      <c r="L46" s="21"/>
      <c r="M46" s="59" t="e">
        <f t="shared" si="1"/>
        <v>#DIV/0!</v>
      </c>
      <c r="N46" s="20"/>
      <c r="O46" s="21"/>
      <c r="P46" s="59" t="e">
        <f t="shared" si="2"/>
        <v>#DIV/0!</v>
      </c>
      <c r="Q46" s="59">
        <f>Q22/D22*100</f>
        <v>0</v>
      </c>
      <c r="R46" s="16"/>
      <c r="S46" s="59">
        <f>S22/D22*100</f>
        <v>0</v>
      </c>
      <c r="T46" s="16"/>
      <c r="U46" s="18"/>
      <c r="V46" s="59">
        <f>V22/D22*100</f>
        <v>0</v>
      </c>
      <c r="W46" s="16"/>
      <c r="X46" s="16"/>
      <c r="Y46" s="18"/>
      <c r="Z46" s="59">
        <v>7.7490774907749085</v>
      </c>
      <c r="AA46" s="16"/>
    </row>
    <row r="47" spans="2:27" ht="15.75">
      <c r="B47" s="56">
        <v>2005</v>
      </c>
      <c r="C47" s="57"/>
      <c r="D47" s="57"/>
      <c r="E47" s="27"/>
      <c r="F47" s="51"/>
      <c r="G47" s="59">
        <v>35.483870967741936</v>
      </c>
      <c r="H47" s="16"/>
      <c r="I47" s="18"/>
      <c r="J47" s="59">
        <v>25.448028673835125</v>
      </c>
      <c r="K47" s="20"/>
      <c r="L47" s="21"/>
      <c r="M47" s="59" t="e">
        <f t="shared" si="1"/>
        <v>#DIV/0!</v>
      </c>
      <c r="N47" s="20"/>
      <c r="O47" s="21"/>
      <c r="P47" s="59" t="e">
        <f t="shared" si="2"/>
        <v>#DIV/0!</v>
      </c>
      <c r="Q47" s="59">
        <f>Q23/D23*100</f>
        <v>0</v>
      </c>
      <c r="R47" s="16"/>
      <c r="S47" s="59">
        <f>S23/D23*100</f>
        <v>0</v>
      </c>
      <c r="T47" s="16"/>
      <c r="U47" s="18"/>
      <c r="V47" s="59">
        <f>V23/D23*100</f>
        <v>0</v>
      </c>
      <c r="W47" s="16"/>
      <c r="X47" s="16"/>
      <c r="Y47" s="14"/>
      <c r="Z47" s="59">
        <v>39.06810035842294</v>
      </c>
      <c r="AA47" s="16"/>
    </row>
    <row r="48" spans="2:27" ht="15.75">
      <c r="B48" s="60">
        <v>2006</v>
      </c>
      <c r="C48" s="60"/>
      <c r="D48" s="60"/>
      <c r="E48" s="60"/>
      <c r="F48" s="61"/>
      <c r="G48" s="59">
        <v>29.6</v>
      </c>
      <c r="H48" s="16"/>
      <c r="I48" s="18"/>
      <c r="J48" s="59">
        <v>14</v>
      </c>
      <c r="K48" s="18"/>
      <c r="L48" s="18"/>
      <c r="M48" s="59" t="e">
        <f t="shared" si="1"/>
        <v>#DIV/0!</v>
      </c>
      <c r="N48" s="18"/>
      <c r="O48" s="18"/>
      <c r="P48" s="59" t="e">
        <f t="shared" si="2"/>
        <v>#DIV/0!</v>
      </c>
      <c r="Q48" s="59">
        <f>Q24/D24*100</f>
        <v>0</v>
      </c>
      <c r="R48" s="18"/>
      <c r="S48" s="59">
        <f>S24/D24*100</f>
        <v>0</v>
      </c>
      <c r="T48" s="18"/>
      <c r="U48" s="18"/>
      <c r="V48" s="59">
        <f>V24/D24*100</f>
        <v>0</v>
      </c>
      <c r="W48" s="18"/>
      <c r="X48" s="16"/>
      <c r="Y48" s="18"/>
      <c r="Z48" s="59">
        <v>84.43579766536965</v>
      </c>
      <c r="AA48" s="16"/>
    </row>
    <row r="49" spans="2:27" ht="15.75">
      <c r="B49" s="60">
        <v>2007</v>
      </c>
      <c r="C49" s="60"/>
      <c r="D49" s="60"/>
      <c r="E49" s="60"/>
      <c r="F49" s="61"/>
      <c r="G49" s="59">
        <v>0</v>
      </c>
      <c r="H49" s="16"/>
      <c r="I49" s="18"/>
      <c r="J49" s="59">
        <v>16.666666666666664</v>
      </c>
      <c r="K49" s="18"/>
      <c r="L49" s="18"/>
      <c r="M49" s="59" t="e">
        <f t="shared" si="1"/>
        <v>#DIV/0!</v>
      </c>
      <c r="N49" s="18"/>
      <c r="O49" s="18"/>
      <c r="P49" s="59" t="e">
        <f t="shared" si="2"/>
        <v>#DIV/0!</v>
      </c>
      <c r="Q49" s="59">
        <f>Q25/D25*100</f>
        <v>0</v>
      </c>
      <c r="R49" s="18"/>
      <c r="S49" s="59">
        <f>S25/D25*100</f>
        <v>0</v>
      </c>
      <c r="T49" s="18"/>
      <c r="U49" s="18"/>
      <c r="V49" s="59">
        <f>V25/D25*100</f>
        <v>0</v>
      </c>
      <c r="W49" s="18"/>
      <c r="X49" s="16"/>
      <c r="Y49" s="18"/>
      <c r="Z49" s="59">
        <v>83.33333333333334</v>
      </c>
      <c r="AA49" s="16"/>
    </row>
    <row r="50" spans="2:27" ht="15.75">
      <c r="B50" s="62"/>
      <c r="C50" s="63"/>
      <c r="D50" s="63"/>
      <c r="E50" s="64"/>
      <c r="F50" s="65"/>
      <c r="G50" s="66"/>
      <c r="H50" s="32"/>
      <c r="I50" s="31"/>
      <c r="J50" s="66"/>
      <c r="K50" s="34"/>
      <c r="L50" s="30"/>
      <c r="M50" s="66"/>
      <c r="N50" s="34"/>
      <c r="O50" s="30"/>
      <c r="P50" s="66"/>
      <c r="Q50" s="66"/>
      <c r="R50" s="32"/>
      <c r="S50" s="66"/>
      <c r="T50" s="32"/>
      <c r="U50" s="31"/>
      <c r="V50" s="66"/>
      <c r="W50" s="32"/>
      <c r="X50" s="32"/>
      <c r="Y50" s="33"/>
      <c r="Z50" s="66"/>
      <c r="AA50" s="32"/>
    </row>
    <row r="51" spans="2:27" ht="15.75">
      <c r="B51" s="67"/>
      <c r="C51" s="67"/>
      <c r="D51" s="67"/>
      <c r="E51" s="47" t="s">
        <v>26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</row>
  </sheetData>
  <sheetProtection/>
  <mergeCells count="20">
    <mergeCell ref="B50:E50"/>
    <mergeCell ref="B43:E43"/>
    <mergeCell ref="B44:E44"/>
    <mergeCell ref="B45:E45"/>
    <mergeCell ref="B46:E46"/>
    <mergeCell ref="B47:E47"/>
    <mergeCell ref="B48:E48"/>
    <mergeCell ref="B38:E38"/>
    <mergeCell ref="B39:E39"/>
    <mergeCell ref="B40:E40"/>
    <mergeCell ref="B41:E41"/>
    <mergeCell ref="B42:E42"/>
    <mergeCell ref="B49:E49"/>
    <mergeCell ref="B36:E36"/>
    <mergeCell ref="B4:AA4"/>
    <mergeCell ref="B5:AA5"/>
    <mergeCell ref="B7:AA7"/>
    <mergeCell ref="C11:E11"/>
    <mergeCell ref="C12:E12"/>
    <mergeCell ref="B31:AA3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calarcoj</dc:creator>
  <cp:keywords/>
  <dc:description/>
  <cp:lastModifiedBy>kicak</cp:lastModifiedBy>
  <dcterms:created xsi:type="dcterms:W3CDTF">2009-05-14T18:33:21Z</dcterms:created>
  <dcterms:modified xsi:type="dcterms:W3CDTF">2009-05-18T15:44:47Z</dcterms:modified>
  <cp:category/>
  <cp:version/>
  <cp:contentType/>
  <cp:contentStatus/>
</cp:coreProperties>
</file>