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0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<sst xmlns="http://schemas.openxmlformats.org/spreadsheetml/2006/main" count="586" uniqueCount="104">
  <si>
    <t>OFFICE  OF  INSTITUTIONAL  RESEARCH  AND  PLANNING</t>
  </si>
  <si>
    <t>SUNY at Fredonia</t>
  </si>
  <si>
    <t>BACHELORS DEGREES GRANTED</t>
  </si>
  <si>
    <t>(HEADCOUNT)</t>
  </si>
  <si>
    <t>(IN PERCENTS)</t>
  </si>
  <si>
    <t>July 1 - June 30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</si>
  <si>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</si>
  <si>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</si>
  <si>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</si>
  <si>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</si>
  <si>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</si>
  <si>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</si>
  <si>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</si>
  <si>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</si>
  <si>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</si>
  <si>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</si>
  <si>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</si>
  <si>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</si>
  <si>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</si>
  <si>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</si>
  <si>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</si>
  <si>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</si>
  <si>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</si>
  <si>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</si>
  <si>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</si>
  <si>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</si>
  <si>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</si>
  <si>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</si>
  <si>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</si>
  <si>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</si>
  <si>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</si>
  <si>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</si>
  <si>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 xml:space="preserve">  EDUCATION</t>
  </si>
  <si>
    <t xml:space="preserve"> </t>
  </si>
  <si>
    <t xml:space="preserve">  FINE ARTS</t>
  </si>
  <si>
    <t xml:space="preserve">  HUMANITIES</t>
  </si>
  <si>
    <t xml:space="preserve">  INTERDISCIPLINARY</t>
  </si>
  <si>
    <t xml:space="preserve">  NATURAL SCIENCES</t>
  </si>
  <si>
    <t xml:space="preserve">  SOCIAL SCIENCES</t>
  </si>
  <si>
    <t xml:space="preserve">  GRAND TOTAL</t>
  </si>
  <si>
    <t>EDUCATION</t>
  </si>
  <si>
    <t xml:space="preserve">  Early Childhood</t>
  </si>
  <si>
    <t xml:space="preserve">  --</t>
  </si>
  <si>
    <t xml:space="preserve">  Elementary Educ.</t>
  </si>
  <si>
    <t>BSED</t>
  </si>
  <si>
    <t xml:space="preserve">  Speech/Hearing Hcp</t>
  </si>
  <si>
    <t xml:space="preserve">  Com. Disorders/Sci</t>
  </si>
  <si>
    <t>BA</t>
  </si>
  <si>
    <t>--</t>
  </si>
  <si>
    <t>FINE ARTS</t>
  </si>
  <si>
    <t xml:space="preserve">  Acting</t>
  </si>
  <si>
    <t>BFA</t>
  </si>
  <si>
    <t xml:space="preserve">  Art</t>
  </si>
  <si>
    <t xml:space="preserve">  Media Arts  </t>
  </si>
  <si>
    <t xml:space="preserve">--  </t>
  </si>
  <si>
    <t xml:space="preserve">  Media Arts </t>
  </si>
  <si>
    <t xml:space="preserve">  Music</t>
  </si>
  <si>
    <t>MUSB</t>
  </si>
  <si>
    <t xml:space="preserve">  Music Applied</t>
  </si>
  <si>
    <t xml:space="preserve">  Music Education</t>
  </si>
  <si>
    <t xml:space="preserve">  Music/Sound Production</t>
  </si>
  <si>
    <t xml:space="preserve">  Music Therapy</t>
  </si>
  <si>
    <t>BS</t>
  </si>
  <si>
    <t xml:space="preserve">  Musical Theatre</t>
  </si>
  <si>
    <t xml:space="preserve">  Production Design</t>
  </si>
  <si>
    <t xml:space="preserve">  Sound Rec. Tech.</t>
  </si>
  <si>
    <t xml:space="preserve">  Theatre</t>
  </si>
  <si>
    <t>HUMANITIES</t>
  </si>
  <si>
    <t xml:space="preserve">  Communication</t>
  </si>
  <si>
    <t xml:space="preserve">  English</t>
  </si>
  <si>
    <t>CERT</t>
  </si>
  <si>
    <t xml:space="preserve">  French</t>
  </si>
  <si>
    <t xml:space="preserve">  History</t>
  </si>
  <si>
    <t xml:space="preserve">  Philosophy</t>
  </si>
  <si>
    <t xml:space="preserve">  Spanish</t>
  </si>
  <si>
    <t xml:space="preserve">  Social Studies</t>
  </si>
  <si>
    <t>INTERDISCIPLINARY</t>
  </si>
  <si>
    <t xml:space="preserve">  Interdisciplinary</t>
  </si>
  <si>
    <t>NATURAL SCIENCES</t>
  </si>
  <si>
    <t xml:space="preserve">  Biology</t>
  </si>
  <si>
    <t xml:space="preserve">  Biochemistry</t>
  </si>
  <si>
    <t xml:space="preserve">  Chemistry</t>
  </si>
  <si>
    <t xml:space="preserve">  Computer Science</t>
  </si>
  <si>
    <t xml:space="preserve">  Earth Science</t>
  </si>
  <si>
    <t xml:space="preserve">  Geochemistry</t>
  </si>
  <si>
    <t xml:space="preserve">  Geology</t>
  </si>
  <si>
    <t xml:space="preserve">  Geophysics</t>
  </si>
  <si>
    <t xml:space="preserve">  Industrial Mngmt.</t>
  </si>
  <si>
    <t xml:space="preserve">  Mathematics</t>
  </si>
  <si>
    <t xml:space="preserve">  Middle Sch Childhd Math</t>
  </si>
  <si>
    <t xml:space="preserve">  Math/Physics</t>
  </si>
  <si>
    <t xml:space="preserve">  Medical Technology</t>
  </si>
  <si>
    <t xml:space="preserve">  Physics</t>
  </si>
  <si>
    <t xml:space="preserve">  Molecular Genetics</t>
  </si>
  <si>
    <t>SOCIAL SCIENCES</t>
  </si>
  <si>
    <t xml:space="preserve">  Accounting</t>
  </si>
  <si>
    <t xml:space="preserve">  Business Admin.</t>
  </si>
  <si>
    <t xml:space="preserve">  Criminal Justice</t>
  </si>
  <si>
    <t xml:space="preserve">  Economics</t>
  </si>
  <si>
    <t xml:space="preserve">  Health Serv. Admin.</t>
  </si>
  <si>
    <t xml:space="preserve">  Political Science</t>
  </si>
  <si>
    <t xml:space="preserve">  Psychology</t>
  </si>
  <si>
    <t xml:space="preserve">  Social Work</t>
  </si>
  <si>
    <t xml:space="preserve">  Sociology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</si>
</sst>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20"/>
      <name val="Times New Roman"/>
      <family val="1"/>
    </font>
    <font>
      <b/>
      <i/>
      <sz val="18"/>
      <name val="Book Antiqua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/>
      <protection/>
    </xf>
    <xf numFmtId="0" fontId="8" fillId="34" borderId="13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164" fontId="8" fillId="34" borderId="10" xfId="0" applyNumberFormat="1" applyFont="1" applyFill="1" applyBorder="1" applyAlignment="1" applyProtection="1">
      <alignment/>
      <protection/>
    </xf>
    <xf numFmtId="164" fontId="8" fillId="34" borderId="11" xfId="0" applyNumberFormat="1" applyFont="1" applyFill="1" applyBorder="1" applyAlignment="1" applyProtection="1">
      <alignment/>
      <protection/>
    </xf>
    <xf numFmtId="164" fontId="8" fillId="34" borderId="13" xfId="0" applyNumberFormat="1" applyFont="1" applyFill="1" applyBorder="1" applyAlignment="1" applyProtection="1">
      <alignment/>
      <protection/>
    </xf>
    <xf numFmtId="164" fontId="8" fillId="34" borderId="14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164" fontId="2" fillId="33" borderId="15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quotePrefix="1">
      <alignment horizontal="right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 quotePrefix="1">
      <alignment horizontal="right"/>
    </xf>
    <xf numFmtId="0" fontId="0" fillId="33" borderId="0" xfId="0" applyFill="1" applyAlignment="1" quotePrefix="1">
      <alignment horizontal="right"/>
    </xf>
    <xf numFmtId="0" fontId="2" fillId="33" borderId="16" xfId="0" applyFont="1" applyFill="1" applyBorder="1" applyAlignment="1" applyProtection="1">
      <alignment horizontal="left"/>
      <protection/>
    </xf>
    <xf numFmtId="0" fontId="9" fillId="33" borderId="16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 applyProtection="1">
      <alignment/>
      <protection/>
    </xf>
    <xf numFmtId="0" fontId="0" fillId="33" borderId="16" xfId="0" applyFill="1" applyBorder="1" applyAlignment="1" quotePrefix="1">
      <alignment horizontal="right"/>
    </xf>
    <xf numFmtId="164" fontId="2" fillId="33" borderId="16" xfId="0" applyNumberFormat="1" applyFont="1" applyFill="1" applyBorder="1" applyAlignment="1" applyProtection="1">
      <alignment/>
      <protection/>
    </xf>
    <xf numFmtId="0" fontId="2" fillId="33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7" fillId="33" borderId="17" xfId="0" applyFont="1" applyFill="1" applyBorder="1" applyAlignment="1" applyProtection="1">
      <alignment horizontal="left"/>
      <protection/>
    </xf>
    <xf numFmtId="0" fontId="7" fillId="33" borderId="17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9" fillId="33" borderId="17" xfId="0" applyFont="1" applyFill="1" applyBorder="1" applyAlignment="1">
      <alignment horizontal="right"/>
    </xf>
    <xf numFmtId="164" fontId="7" fillId="33" borderId="17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43" fillId="33" borderId="0" xfId="0" applyFont="1" applyFill="1" applyAlignment="1" quotePrefix="1">
      <alignment horizontal="right"/>
    </xf>
    <xf numFmtId="0" fontId="43" fillId="33" borderId="0" xfId="0" applyFont="1" applyFill="1" applyAlignment="1">
      <alignment horizontal="right"/>
    </xf>
    <xf numFmtId="0" fontId="0" fillId="33" borderId="0" xfId="0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116"/>
  <sheetViews>
    <sheetView tabSelected="1" zoomScalePageLayoutView="0" workbookViewId="0" topLeftCell="A1">
      <selection activeCell="B2" sqref="B2"/>
    </sheetView>
  </sheetViews>
  <sheetFormatPr defaultColWidth="7.625" defaultRowHeight="15.75"/>
  <cols>
    <col min="1" max="1" width="19.875" style="3" customWidth="1"/>
    <col min="2" max="2" width="5.875" style="3" customWidth="1"/>
    <col min="3" max="19" width="7.625" style="3" hidden="1" customWidth="1"/>
    <col min="20" max="30" width="7.625" style="3" customWidth="1"/>
    <col min="31" max="31" width="19.875" style="3" customWidth="1"/>
    <col min="32" max="32" width="5.875" style="3" customWidth="1"/>
    <col min="33" max="49" width="0" style="3" hidden="1" customWidth="1"/>
    <col min="50" max="16384" width="7.625" style="3" customWidth="1"/>
  </cols>
  <sheetData>
    <row r="2" spans="1:67" ht="15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" t="s">
        <v>0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5.7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 t="s">
        <v>1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6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23.25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5"/>
      <c r="AC5" s="5"/>
      <c r="AD5" s="2"/>
      <c r="AE5" s="68" t="s">
        <v>2</v>
      </c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5"/>
      <c r="BG5" s="2"/>
      <c r="BH5" s="2"/>
      <c r="BI5" s="2"/>
      <c r="BJ5" s="2"/>
      <c r="BK5" s="2"/>
      <c r="BL5" s="2"/>
      <c r="BM5" s="2"/>
      <c r="BN5" s="2"/>
      <c r="BO5" s="2"/>
    </row>
    <row r="6" spans="1:67" ht="21" customHeigh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"/>
      <c r="AC6" s="6"/>
      <c r="AD6" s="2"/>
      <c r="AE6" s="70" t="s">
        <v>4</v>
      </c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"/>
      <c r="BG6" s="2"/>
      <c r="BH6" s="2"/>
      <c r="BI6" s="2"/>
      <c r="BJ6" s="2"/>
      <c r="BK6" s="2"/>
      <c r="BL6" s="2"/>
      <c r="BM6" s="2"/>
      <c r="BN6" s="2"/>
      <c r="BO6" s="2"/>
    </row>
    <row r="7" spans="1:67" ht="15.75">
      <c r="A7" s="71" t="s">
        <v>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8"/>
      <c r="AC7" s="8"/>
      <c r="AD7" s="2"/>
      <c r="AE7" s="71" t="s">
        <v>5</v>
      </c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8"/>
      <c r="BG7" s="2"/>
      <c r="BH7" s="2"/>
      <c r="BI7" s="2"/>
      <c r="BJ7" s="2"/>
      <c r="BK7" s="2"/>
      <c r="BL7" s="2"/>
      <c r="BM7" s="2"/>
      <c r="BN7" s="2"/>
      <c r="BO7" s="2"/>
    </row>
    <row r="8" spans="1:67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5.75">
      <c r="A9" s="2"/>
      <c r="B9" s="2"/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10" t="s">
        <v>16</v>
      </c>
      <c r="N9" s="10" t="s">
        <v>17</v>
      </c>
      <c r="O9" s="10" t="s">
        <v>18</v>
      </c>
      <c r="P9" s="10" t="s">
        <v>19</v>
      </c>
      <c r="Q9" s="10" t="s">
        <v>20</v>
      </c>
      <c r="R9" s="10" t="s">
        <v>21</v>
      </c>
      <c r="S9" s="10" t="s">
        <v>22</v>
      </c>
      <c r="T9" s="10" t="s">
        <v>23</v>
      </c>
      <c r="U9" s="10" t="s">
        <v>24</v>
      </c>
      <c r="V9" s="10" t="s">
        <v>25</v>
      </c>
      <c r="W9" s="10" t="s">
        <v>26</v>
      </c>
      <c r="X9" s="10" t="s">
        <v>27</v>
      </c>
      <c r="Y9" s="10" t="s">
        <v>28</v>
      </c>
      <c r="Z9" s="10" t="s">
        <v>29</v>
      </c>
      <c r="AA9" s="10" t="s">
        <v>30</v>
      </c>
      <c r="AB9" s="10" t="s">
        <v>31</v>
      </c>
      <c r="AC9" s="10"/>
      <c r="AD9" s="11"/>
      <c r="AE9" s="11"/>
      <c r="AF9" s="11"/>
      <c r="AG9" s="12" t="s">
        <v>6</v>
      </c>
      <c r="AH9" s="12" t="s">
        <v>7</v>
      </c>
      <c r="AI9" s="12" t="s">
        <v>8</v>
      </c>
      <c r="AJ9" s="12" t="s">
        <v>9</v>
      </c>
      <c r="AK9" s="12" t="s">
        <v>10</v>
      </c>
      <c r="AL9" s="12" t="s">
        <v>11</v>
      </c>
      <c r="AM9" s="12" t="s">
        <v>12</v>
      </c>
      <c r="AN9" s="12" t="s">
        <v>13</v>
      </c>
      <c r="AO9" s="12" t="s">
        <v>14</v>
      </c>
      <c r="AP9" s="12" t="s">
        <v>15</v>
      </c>
      <c r="AQ9" s="10" t="s">
        <v>16</v>
      </c>
      <c r="AR9" s="10" t="s">
        <v>17</v>
      </c>
      <c r="AS9" s="10" t="s">
        <v>18</v>
      </c>
      <c r="AT9" s="10" t="s">
        <v>19</v>
      </c>
      <c r="AU9" s="10" t="s">
        <v>20</v>
      </c>
      <c r="AV9" s="10" t="s">
        <v>21</v>
      </c>
      <c r="AW9" s="10" t="s">
        <v>22</v>
      </c>
      <c r="AX9" s="10" t="s">
        <v>23</v>
      </c>
      <c r="AY9" s="10" t="s">
        <v>24</v>
      </c>
      <c r="AZ9" s="10" t="s">
        <v>25</v>
      </c>
      <c r="BA9" s="10" t="s">
        <v>26</v>
      </c>
      <c r="BB9" s="10" t="s">
        <v>27</v>
      </c>
      <c r="BC9" s="10" t="s">
        <v>28</v>
      </c>
      <c r="BD9" s="10" t="s">
        <v>29</v>
      </c>
      <c r="BE9" s="10" t="s">
        <v>30</v>
      </c>
      <c r="BF9" s="10" t="s">
        <v>31</v>
      </c>
      <c r="BG9" s="11"/>
      <c r="BH9" s="11"/>
      <c r="BI9" s="11"/>
      <c r="BJ9" s="11"/>
      <c r="BK9" s="11"/>
      <c r="BL9" s="11"/>
      <c r="BM9" s="11"/>
      <c r="BN9" s="2"/>
      <c r="BO9" s="2"/>
    </row>
    <row r="10" spans="1:67" ht="7.5" customHeight="1">
      <c r="A10" s="1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  <c r="AD10" s="2"/>
      <c r="AE10" s="13"/>
      <c r="AF10" s="2"/>
      <c r="AG10" s="2"/>
      <c r="AH10" s="2"/>
      <c r="AI10" s="2"/>
      <c r="AJ10" s="2"/>
      <c r="AK10" s="2"/>
      <c r="AL10" s="2"/>
      <c r="AM10" s="2"/>
      <c r="AN10" s="2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5.75">
      <c r="A11" s="16" t="s">
        <v>32</v>
      </c>
      <c r="B11" s="17"/>
      <c r="C11" s="18">
        <f aca="true" t="shared" si="0" ref="C11:N11">SUM(C20:C22)</f>
        <v>103</v>
      </c>
      <c r="D11" s="18">
        <f t="shared" si="0"/>
        <v>115</v>
      </c>
      <c r="E11" s="18">
        <f t="shared" si="0"/>
        <v>94</v>
      </c>
      <c r="F11" s="18">
        <f t="shared" si="0"/>
        <v>154</v>
      </c>
      <c r="G11" s="18">
        <f t="shared" si="0"/>
        <v>116</v>
      </c>
      <c r="H11" s="18">
        <f t="shared" si="0"/>
        <v>136</v>
      </c>
      <c r="I11" s="18">
        <f t="shared" si="0"/>
        <v>169</v>
      </c>
      <c r="J11" s="18">
        <f t="shared" si="0"/>
        <v>145</v>
      </c>
      <c r="K11" s="18">
        <f t="shared" si="0"/>
        <v>177</v>
      </c>
      <c r="L11" s="18">
        <f t="shared" si="0"/>
        <v>200</v>
      </c>
      <c r="M11" s="19">
        <f t="shared" si="0"/>
        <v>217</v>
      </c>
      <c r="N11" s="19">
        <f t="shared" si="0"/>
        <v>157</v>
      </c>
      <c r="O11" s="19">
        <f>SUM(O20:O22)</f>
        <v>202</v>
      </c>
      <c r="P11" s="19">
        <f>SUM(P20:P22)</f>
        <v>203</v>
      </c>
      <c r="Q11" s="19">
        <f>SUM(Q20:Q22)</f>
        <v>206</v>
      </c>
      <c r="R11" s="19">
        <f>SUM(R20:R22)</f>
        <v>191</v>
      </c>
      <c r="S11" s="19">
        <f aca="true" t="shared" si="1" ref="S11:AA11">SUM(S20:S23)</f>
        <v>229</v>
      </c>
      <c r="T11" s="19">
        <f t="shared" si="1"/>
        <v>212</v>
      </c>
      <c r="U11" s="19">
        <f t="shared" si="1"/>
        <v>222</v>
      </c>
      <c r="V11" s="19">
        <f t="shared" si="1"/>
        <v>273</v>
      </c>
      <c r="W11" s="19">
        <f t="shared" si="1"/>
        <v>299</v>
      </c>
      <c r="X11" s="19">
        <f t="shared" si="1"/>
        <v>228</v>
      </c>
      <c r="Y11" s="19">
        <f t="shared" si="1"/>
        <v>218</v>
      </c>
      <c r="Z11" s="19">
        <f t="shared" si="1"/>
        <v>207</v>
      </c>
      <c r="AA11" s="19">
        <f t="shared" si="1"/>
        <v>173</v>
      </c>
      <c r="AB11" s="19">
        <f>SUM(AB20:AB23)</f>
        <v>196</v>
      </c>
      <c r="AC11" s="20"/>
      <c r="AD11" s="2" t="s">
        <v>33</v>
      </c>
      <c r="AE11" s="16" t="s">
        <v>32</v>
      </c>
      <c r="AF11" s="17"/>
      <c r="AG11" s="21" t="e">
        <f aca="true" t="shared" si="2" ref="AG11:AG16">C11/$E$19*100</f>
        <v>#DIV/0!</v>
      </c>
      <c r="AH11" s="21" t="e">
        <f aca="true" t="shared" si="3" ref="AH11:AH16">D11/$F$19*100</f>
        <v>#DIV/0!</v>
      </c>
      <c r="AI11" s="21" t="e">
        <f aca="true" t="shared" si="4" ref="AI11:AI16">E11/$G$19*100</f>
        <v>#DIV/0!</v>
      </c>
      <c r="AJ11" s="21" t="e">
        <f aca="true" t="shared" si="5" ref="AJ11:AJ16">F11/$H$19*100</f>
        <v>#DIV/0!</v>
      </c>
      <c r="AK11" s="21" t="e">
        <f aca="true" t="shared" si="6" ref="AK11:AK16">G11/$I$19*100</f>
        <v>#DIV/0!</v>
      </c>
      <c r="AL11" s="21" t="e">
        <f aca="true" t="shared" si="7" ref="AL11:AL16">H11/$J$19*100</f>
        <v>#DIV/0!</v>
      </c>
      <c r="AM11" s="21" t="e">
        <f aca="true" t="shared" si="8" ref="AM11:AM16">I11/$K$19*100</f>
        <v>#DIV/0!</v>
      </c>
      <c r="AN11" s="21" t="e">
        <f aca="true" t="shared" si="9" ref="AN11:AN16">J11/$L$19*100</f>
        <v>#DIV/0!</v>
      </c>
      <c r="AO11" s="22" t="e">
        <f aca="true" t="shared" si="10" ref="AO11:AO16">K11/$M$19*100</f>
        <v>#DIV/0!</v>
      </c>
      <c r="AP11" s="22" t="e">
        <f aca="true" t="shared" si="11" ref="AP11:AP16">L11/$N$19*100</f>
        <v>#DIV/0!</v>
      </c>
      <c r="AQ11" s="22" t="e">
        <f aca="true" t="shared" si="12" ref="AQ11:AQ17">M11/$O$19*100</f>
        <v>#DIV/0!</v>
      </c>
      <c r="AR11" s="22">
        <v>16.069600818833162</v>
      </c>
      <c r="AS11" s="22" t="e">
        <f aca="true" t="shared" si="13" ref="AS11:AS16">O11/$R$19*100</f>
        <v>#DIV/0!</v>
      </c>
      <c r="AT11" s="22" t="e">
        <f aca="true" t="shared" si="14" ref="AT11:AT16">P11/$S$19*100</f>
        <v>#DIV/0!</v>
      </c>
      <c r="AU11" s="22">
        <f aca="true" t="shared" si="15" ref="AU11:BF11">Q11/Q17*100</f>
        <v>20.745216515609265</v>
      </c>
      <c r="AV11" s="22">
        <f t="shared" si="15"/>
        <v>21.60633484162896</v>
      </c>
      <c r="AW11" s="22">
        <f t="shared" si="15"/>
        <v>22.786069651741293</v>
      </c>
      <c r="AX11" s="22">
        <f t="shared" si="15"/>
        <v>23.220153340635267</v>
      </c>
      <c r="AY11" s="22">
        <f t="shared" si="15"/>
        <v>23.896663078579117</v>
      </c>
      <c r="AZ11" s="22">
        <f t="shared" si="15"/>
        <v>26.402321083172147</v>
      </c>
      <c r="BA11" s="22">
        <f t="shared" si="15"/>
        <v>25.21079258010118</v>
      </c>
      <c r="BB11" s="22">
        <f t="shared" si="15"/>
        <v>22.61904761904762</v>
      </c>
      <c r="BC11" s="22">
        <f t="shared" si="15"/>
        <v>20.70275403608737</v>
      </c>
      <c r="BD11" s="22">
        <f t="shared" si="15"/>
        <v>20.077594568380214</v>
      </c>
      <c r="BE11" s="22">
        <f t="shared" si="15"/>
        <v>16.32075471698113</v>
      </c>
      <c r="BF11" s="22">
        <f t="shared" si="15"/>
        <v>17.437722419928825</v>
      </c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5.75">
      <c r="A12" s="16" t="s">
        <v>34</v>
      </c>
      <c r="B12" s="17"/>
      <c r="C12" s="18">
        <f aca="true" t="shared" si="16" ref="C12:M12">SUM(C27:C40)</f>
        <v>162</v>
      </c>
      <c r="D12" s="18">
        <f t="shared" si="16"/>
        <v>141</v>
      </c>
      <c r="E12" s="18">
        <f t="shared" si="16"/>
        <v>135</v>
      </c>
      <c r="F12" s="18">
        <f t="shared" si="16"/>
        <v>143</v>
      </c>
      <c r="G12" s="18">
        <f t="shared" si="16"/>
        <v>111</v>
      </c>
      <c r="H12" s="18">
        <f t="shared" si="16"/>
        <v>134</v>
      </c>
      <c r="I12" s="18">
        <f t="shared" si="16"/>
        <v>113</v>
      </c>
      <c r="J12" s="18">
        <f t="shared" si="16"/>
        <v>126</v>
      </c>
      <c r="K12" s="19">
        <f t="shared" si="16"/>
        <v>143</v>
      </c>
      <c r="L12" s="19">
        <f t="shared" si="16"/>
        <v>111</v>
      </c>
      <c r="M12" s="19">
        <f t="shared" si="16"/>
        <v>118</v>
      </c>
      <c r="N12" s="19">
        <f aca="true" t="shared" si="17" ref="N12:W12">SUM(N26:N40)</f>
        <v>117</v>
      </c>
      <c r="O12" s="19">
        <f t="shared" si="17"/>
        <v>125</v>
      </c>
      <c r="P12" s="19">
        <f t="shared" si="17"/>
        <v>124</v>
      </c>
      <c r="Q12" s="19">
        <f t="shared" si="17"/>
        <v>113</v>
      </c>
      <c r="R12" s="19">
        <f t="shared" si="17"/>
        <v>105</v>
      </c>
      <c r="S12" s="19">
        <f t="shared" si="17"/>
        <v>148</v>
      </c>
      <c r="T12" s="19">
        <f t="shared" si="17"/>
        <v>111</v>
      </c>
      <c r="U12" s="19">
        <f t="shared" si="17"/>
        <v>142</v>
      </c>
      <c r="V12" s="19">
        <f t="shared" si="17"/>
        <v>161</v>
      </c>
      <c r="W12" s="19">
        <f t="shared" si="17"/>
        <v>201</v>
      </c>
      <c r="X12" s="19">
        <f>SUM(X26:X40)</f>
        <v>169</v>
      </c>
      <c r="Y12" s="19">
        <f>SUM(Y26:Y40)</f>
        <v>164</v>
      </c>
      <c r="Z12" s="19">
        <f>SUM(Z26:Z40)</f>
        <v>142</v>
      </c>
      <c r="AA12" s="19">
        <f>SUM(AA26:AA40)</f>
        <v>174</v>
      </c>
      <c r="AB12" s="19">
        <f>SUM(AB26:AB40)</f>
        <v>184</v>
      </c>
      <c r="AC12" s="20"/>
      <c r="AD12" s="2" t="s">
        <v>33</v>
      </c>
      <c r="AE12" s="16" t="s">
        <v>34</v>
      </c>
      <c r="AF12" s="17"/>
      <c r="AG12" s="21" t="e">
        <f t="shared" si="2"/>
        <v>#DIV/0!</v>
      </c>
      <c r="AH12" s="21" t="e">
        <f t="shared" si="3"/>
        <v>#DIV/0!</v>
      </c>
      <c r="AI12" s="21" t="e">
        <f t="shared" si="4"/>
        <v>#DIV/0!</v>
      </c>
      <c r="AJ12" s="21" t="e">
        <f t="shared" si="5"/>
        <v>#DIV/0!</v>
      </c>
      <c r="AK12" s="21" t="e">
        <f t="shared" si="6"/>
        <v>#DIV/0!</v>
      </c>
      <c r="AL12" s="21" t="e">
        <f t="shared" si="7"/>
        <v>#DIV/0!</v>
      </c>
      <c r="AM12" s="21" t="e">
        <f t="shared" si="8"/>
        <v>#DIV/0!</v>
      </c>
      <c r="AN12" s="21" t="e">
        <f t="shared" si="9"/>
        <v>#DIV/0!</v>
      </c>
      <c r="AO12" s="22" t="e">
        <f t="shared" si="10"/>
        <v>#DIV/0!</v>
      </c>
      <c r="AP12" s="22" t="e">
        <f t="shared" si="11"/>
        <v>#DIV/0!</v>
      </c>
      <c r="AQ12" s="22" t="e">
        <f t="shared" si="12"/>
        <v>#DIV/0!</v>
      </c>
      <c r="AR12" s="22">
        <v>11.975435005117706</v>
      </c>
      <c r="AS12" s="22" t="e">
        <f t="shared" si="13"/>
        <v>#DIV/0!</v>
      </c>
      <c r="AT12" s="22" t="e">
        <f t="shared" si="14"/>
        <v>#DIV/0!</v>
      </c>
      <c r="AU12" s="22">
        <f aca="true" t="shared" si="18" ref="AU12:BF12">Q12/Q17*100</f>
        <v>11.379657603222558</v>
      </c>
      <c r="AV12" s="22">
        <f t="shared" si="18"/>
        <v>11.877828054298641</v>
      </c>
      <c r="AW12" s="22">
        <f t="shared" si="18"/>
        <v>14.72636815920398</v>
      </c>
      <c r="AX12" s="22">
        <f t="shared" si="18"/>
        <v>12.157721796276014</v>
      </c>
      <c r="AY12" s="22">
        <f t="shared" si="18"/>
        <v>15.285252960172228</v>
      </c>
      <c r="AZ12" s="22">
        <f t="shared" si="18"/>
        <v>15.570599613152805</v>
      </c>
      <c r="BA12" s="22">
        <f t="shared" si="18"/>
        <v>16.947723440134908</v>
      </c>
      <c r="BB12" s="22">
        <f t="shared" si="18"/>
        <v>16.765873015873016</v>
      </c>
      <c r="BC12" s="22">
        <f t="shared" si="18"/>
        <v>15.57454890788224</v>
      </c>
      <c r="BD12" s="22">
        <f t="shared" si="18"/>
        <v>13.773035887487875</v>
      </c>
      <c r="BE12" s="22">
        <f t="shared" si="18"/>
        <v>16.41509433962264</v>
      </c>
      <c r="BF12" s="22">
        <f t="shared" si="18"/>
        <v>16.370106761565836</v>
      </c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5.75">
      <c r="A13" s="16" t="s">
        <v>35</v>
      </c>
      <c r="B13" s="17"/>
      <c r="C13" s="18">
        <f aca="true" t="shared" si="19" ref="C13:N13">SUM(C43:C51)</f>
        <v>108</v>
      </c>
      <c r="D13" s="18">
        <f t="shared" si="19"/>
        <v>130</v>
      </c>
      <c r="E13" s="18">
        <f t="shared" si="19"/>
        <v>155</v>
      </c>
      <c r="F13" s="18">
        <f t="shared" si="19"/>
        <v>158</v>
      </c>
      <c r="G13" s="18">
        <f t="shared" si="19"/>
        <v>140</v>
      </c>
      <c r="H13" s="18">
        <f t="shared" si="19"/>
        <v>136</v>
      </c>
      <c r="I13" s="18">
        <f t="shared" si="19"/>
        <v>133</v>
      </c>
      <c r="J13" s="18">
        <f t="shared" si="19"/>
        <v>128</v>
      </c>
      <c r="K13" s="19">
        <f t="shared" si="19"/>
        <v>174</v>
      </c>
      <c r="L13" s="19">
        <f t="shared" si="19"/>
        <v>160</v>
      </c>
      <c r="M13" s="19">
        <f t="shared" si="19"/>
        <v>186</v>
      </c>
      <c r="N13" s="19">
        <f t="shared" si="19"/>
        <v>171</v>
      </c>
      <c r="O13" s="19">
        <f>SUM(O43:O51)</f>
        <v>156</v>
      </c>
      <c r="P13" s="19">
        <f>SUM(P43:P52)</f>
        <v>189</v>
      </c>
      <c r="Q13" s="19">
        <f aca="true" t="shared" si="20" ref="Q13:X13">SUM(Q43:Q52)</f>
        <v>206</v>
      </c>
      <c r="R13" s="19">
        <f t="shared" si="20"/>
        <v>182</v>
      </c>
      <c r="S13" s="19">
        <f t="shared" si="20"/>
        <v>180</v>
      </c>
      <c r="T13" s="19">
        <f t="shared" si="20"/>
        <v>202</v>
      </c>
      <c r="U13" s="19">
        <f t="shared" si="20"/>
        <v>189</v>
      </c>
      <c r="V13" s="19">
        <f t="shared" si="20"/>
        <v>218</v>
      </c>
      <c r="W13" s="19">
        <f t="shared" si="20"/>
        <v>256</v>
      </c>
      <c r="X13" s="19">
        <f t="shared" si="20"/>
        <v>209</v>
      </c>
      <c r="Y13" s="19">
        <f>SUM(Y43:Y52)</f>
        <v>235</v>
      </c>
      <c r="Z13" s="19">
        <f>SUM(Z43:Z52)</f>
        <v>234</v>
      </c>
      <c r="AA13" s="19">
        <f>SUM(AA43:AA52)</f>
        <v>243</v>
      </c>
      <c r="AB13" s="19">
        <f>SUM(AB43:AB52)</f>
        <v>246</v>
      </c>
      <c r="AC13" s="20"/>
      <c r="AD13" s="2"/>
      <c r="AE13" s="16" t="s">
        <v>35</v>
      </c>
      <c r="AF13" s="17"/>
      <c r="AG13" s="21" t="e">
        <f t="shared" si="2"/>
        <v>#DIV/0!</v>
      </c>
      <c r="AH13" s="21" t="e">
        <f t="shared" si="3"/>
        <v>#DIV/0!</v>
      </c>
      <c r="AI13" s="21" t="e">
        <f t="shared" si="4"/>
        <v>#DIV/0!</v>
      </c>
      <c r="AJ13" s="21" t="e">
        <f t="shared" si="5"/>
        <v>#DIV/0!</v>
      </c>
      <c r="AK13" s="21" t="e">
        <f t="shared" si="6"/>
        <v>#DIV/0!</v>
      </c>
      <c r="AL13" s="21" t="e">
        <f t="shared" si="7"/>
        <v>#DIV/0!</v>
      </c>
      <c r="AM13" s="21" t="e">
        <f t="shared" si="8"/>
        <v>#DIV/0!</v>
      </c>
      <c r="AN13" s="21" t="e">
        <f t="shared" si="9"/>
        <v>#DIV/0!</v>
      </c>
      <c r="AO13" s="22" t="e">
        <f t="shared" si="10"/>
        <v>#DIV/0!</v>
      </c>
      <c r="AP13" s="22" t="e">
        <f t="shared" si="11"/>
        <v>#DIV/0!</v>
      </c>
      <c r="AQ13" s="22" t="e">
        <f t="shared" si="12"/>
        <v>#DIV/0!</v>
      </c>
      <c r="AR13" s="22">
        <v>15.148413510747186</v>
      </c>
      <c r="AS13" s="22" t="e">
        <f t="shared" si="13"/>
        <v>#DIV/0!</v>
      </c>
      <c r="AT13" s="22" t="e">
        <f t="shared" si="14"/>
        <v>#DIV/0!</v>
      </c>
      <c r="AU13" s="22">
        <f aca="true" t="shared" si="21" ref="AU13:BF13">Q13/Q17*100</f>
        <v>20.745216515609265</v>
      </c>
      <c r="AV13" s="22">
        <f t="shared" si="21"/>
        <v>20.588235294117645</v>
      </c>
      <c r="AW13" s="22">
        <f t="shared" si="21"/>
        <v>17.91044776119403</v>
      </c>
      <c r="AX13" s="22">
        <f t="shared" si="21"/>
        <v>22.12486308871851</v>
      </c>
      <c r="AY13" s="22">
        <f t="shared" si="21"/>
        <v>20.344456404736274</v>
      </c>
      <c r="AZ13" s="22">
        <f t="shared" si="21"/>
        <v>21.08317214700193</v>
      </c>
      <c r="BA13" s="22">
        <f t="shared" si="21"/>
        <v>21.585160202360875</v>
      </c>
      <c r="BB13" s="22">
        <f t="shared" si="21"/>
        <v>20.734126984126984</v>
      </c>
      <c r="BC13" s="22">
        <f t="shared" si="21"/>
        <v>22.31718898385565</v>
      </c>
      <c r="BD13" s="22">
        <f t="shared" si="21"/>
        <v>22.696411251212414</v>
      </c>
      <c r="BE13" s="22">
        <f t="shared" si="21"/>
        <v>22.92452830188679</v>
      </c>
      <c r="BF13" s="22">
        <f t="shared" si="21"/>
        <v>21.88612099644128</v>
      </c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5.75">
      <c r="A14" s="16" t="s">
        <v>36</v>
      </c>
      <c r="B14" s="17"/>
      <c r="C14" s="18">
        <f aca="true" t="shared" si="22" ref="C14:N14">SUM(C55:C56)</f>
        <v>57</v>
      </c>
      <c r="D14" s="18">
        <f t="shared" si="22"/>
        <v>40</v>
      </c>
      <c r="E14" s="18">
        <f t="shared" si="22"/>
        <v>37</v>
      </c>
      <c r="F14" s="18">
        <f t="shared" si="22"/>
        <v>31</v>
      </c>
      <c r="G14" s="18">
        <f t="shared" si="22"/>
        <v>33</v>
      </c>
      <c r="H14" s="18">
        <f t="shared" si="22"/>
        <v>27</v>
      </c>
      <c r="I14" s="18">
        <f t="shared" si="22"/>
        <v>11</v>
      </c>
      <c r="J14" s="18">
        <f t="shared" si="22"/>
        <v>16</v>
      </c>
      <c r="K14" s="19">
        <f t="shared" si="22"/>
        <v>18</v>
      </c>
      <c r="L14" s="19">
        <f t="shared" si="22"/>
        <v>18</v>
      </c>
      <c r="M14" s="19">
        <f t="shared" si="22"/>
        <v>18</v>
      </c>
      <c r="N14" s="19">
        <f t="shared" si="22"/>
        <v>13</v>
      </c>
      <c r="O14" s="19">
        <f aca="true" t="shared" si="23" ref="O14:W14">SUM(O55:O56)</f>
        <v>14</v>
      </c>
      <c r="P14" s="19">
        <f t="shared" si="23"/>
        <v>11</v>
      </c>
      <c r="Q14" s="19">
        <f t="shared" si="23"/>
        <v>12</v>
      </c>
      <c r="R14" s="19">
        <f t="shared" si="23"/>
        <v>12</v>
      </c>
      <c r="S14" s="19">
        <f t="shared" si="23"/>
        <v>21</v>
      </c>
      <c r="T14" s="19">
        <f t="shared" si="23"/>
        <v>20</v>
      </c>
      <c r="U14" s="19">
        <f t="shared" si="23"/>
        <v>24</v>
      </c>
      <c r="V14" s="19">
        <f t="shared" si="23"/>
        <v>38</v>
      </c>
      <c r="W14" s="19">
        <f t="shared" si="23"/>
        <v>34</v>
      </c>
      <c r="X14" s="19">
        <f>SUM(X55:X56)</f>
        <v>25</v>
      </c>
      <c r="Y14" s="19">
        <f>SUM(Y55:Y56)</f>
        <v>48</v>
      </c>
      <c r="Z14" s="19">
        <f>SUM(Z55:Z56)</f>
        <v>53</v>
      </c>
      <c r="AA14" s="19">
        <f>SUM(AA55:AA56)</f>
        <v>38</v>
      </c>
      <c r="AB14" s="19">
        <f>SUM(AB55:AB56)</f>
        <v>66</v>
      </c>
      <c r="AC14" s="20"/>
      <c r="AD14" s="2"/>
      <c r="AE14" s="16" t="s">
        <v>36</v>
      </c>
      <c r="AF14" s="17"/>
      <c r="AG14" s="21" t="e">
        <f t="shared" si="2"/>
        <v>#DIV/0!</v>
      </c>
      <c r="AH14" s="21" t="e">
        <f t="shared" si="3"/>
        <v>#DIV/0!</v>
      </c>
      <c r="AI14" s="21" t="e">
        <f t="shared" si="4"/>
        <v>#DIV/0!</v>
      </c>
      <c r="AJ14" s="21" t="e">
        <f t="shared" si="5"/>
        <v>#DIV/0!</v>
      </c>
      <c r="AK14" s="21" t="e">
        <f t="shared" si="6"/>
        <v>#DIV/0!</v>
      </c>
      <c r="AL14" s="21" t="e">
        <f t="shared" si="7"/>
        <v>#DIV/0!</v>
      </c>
      <c r="AM14" s="21" t="e">
        <f t="shared" si="8"/>
        <v>#DIV/0!</v>
      </c>
      <c r="AN14" s="21" t="e">
        <f t="shared" si="9"/>
        <v>#DIV/0!</v>
      </c>
      <c r="AO14" s="22" t="e">
        <f t="shared" si="10"/>
        <v>#DIV/0!</v>
      </c>
      <c r="AP14" s="22" t="e">
        <f t="shared" si="11"/>
        <v>#DIV/0!</v>
      </c>
      <c r="AQ14" s="22" t="e">
        <f t="shared" si="12"/>
        <v>#DIV/0!</v>
      </c>
      <c r="AR14" s="22">
        <v>1.3306038894575232</v>
      </c>
      <c r="AS14" s="22" t="e">
        <f t="shared" si="13"/>
        <v>#DIV/0!</v>
      </c>
      <c r="AT14" s="22" t="e">
        <f t="shared" si="14"/>
        <v>#DIV/0!</v>
      </c>
      <c r="AU14" s="22">
        <f aca="true" t="shared" si="24" ref="AU14:BF14">Q14/Q17*100</f>
        <v>1.2084592145015105</v>
      </c>
      <c r="AV14" s="22">
        <f t="shared" si="24"/>
        <v>1.3574660633484164</v>
      </c>
      <c r="AW14" s="22">
        <f t="shared" si="24"/>
        <v>2.0895522388059704</v>
      </c>
      <c r="AX14" s="22">
        <f t="shared" si="24"/>
        <v>2.190580503833516</v>
      </c>
      <c r="AY14" s="22">
        <f t="shared" si="24"/>
        <v>2.583423035522067</v>
      </c>
      <c r="AZ14" s="22">
        <f t="shared" si="24"/>
        <v>3.67504835589942</v>
      </c>
      <c r="BA14" s="22">
        <f t="shared" si="24"/>
        <v>2.866779089376054</v>
      </c>
      <c r="BB14" s="22">
        <f t="shared" si="24"/>
        <v>2.4801587301587302</v>
      </c>
      <c r="BC14" s="22">
        <f t="shared" si="24"/>
        <v>4.5584045584045585</v>
      </c>
      <c r="BD14" s="22">
        <f t="shared" si="24"/>
        <v>5.140640155189137</v>
      </c>
      <c r="BE14" s="22">
        <f t="shared" si="24"/>
        <v>3.5849056603773586</v>
      </c>
      <c r="BF14" s="22">
        <f t="shared" si="24"/>
        <v>5.871886120996441</v>
      </c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5.75">
      <c r="A15" s="16" t="s">
        <v>37</v>
      </c>
      <c r="B15" s="17"/>
      <c r="C15" s="18">
        <f aca="true" t="shared" si="25" ref="C15:N15">SUM(C59:C78)</f>
        <v>122</v>
      </c>
      <c r="D15" s="18">
        <f t="shared" si="25"/>
        <v>109</v>
      </c>
      <c r="E15" s="18">
        <f t="shared" si="25"/>
        <v>138</v>
      </c>
      <c r="F15" s="18">
        <f t="shared" si="25"/>
        <v>169</v>
      </c>
      <c r="G15" s="18">
        <f t="shared" si="25"/>
        <v>164</v>
      </c>
      <c r="H15" s="18">
        <f t="shared" si="25"/>
        <v>149</v>
      </c>
      <c r="I15" s="18">
        <f t="shared" si="25"/>
        <v>140</v>
      </c>
      <c r="J15" s="18">
        <f t="shared" si="25"/>
        <v>115</v>
      </c>
      <c r="K15" s="19">
        <f t="shared" si="25"/>
        <v>114</v>
      </c>
      <c r="L15" s="19">
        <f t="shared" si="25"/>
        <v>148</v>
      </c>
      <c r="M15" s="19">
        <f t="shared" si="25"/>
        <v>142</v>
      </c>
      <c r="N15" s="19">
        <f t="shared" si="25"/>
        <v>144</v>
      </c>
      <c r="O15" s="19">
        <f aca="true" t="shared" si="26" ref="O15:W15">SUM(O59:O78)</f>
        <v>153</v>
      </c>
      <c r="P15" s="19">
        <f t="shared" si="26"/>
        <v>182</v>
      </c>
      <c r="Q15" s="19">
        <f t="shared" si="26"/>
        <v>128</v>
      </c>
      <c r="R15" s="19">
        <f t="shared" si="26"/>
        <v>132</v>
      </c>
      <c r="S15" s="19">
        <f t="shared" si="26"/>
        <v>126</v>
      </c>
      <c r="T15" s="19">
        <f t="shared" si="26"/>
        <v>97</v>
      </c>
      <c r="U15" s="19">
        <f t="shared" si="26"/>
        <v>113</v>
      </c>
      <c r="V15" s="19">
        <f t="shared" si="26"/>
        <v>120</v>
      </c>
      <c r="W15" s="19">
        <f t="shared" si="26"/>
        <v>115</v>
      </c>
      <c r="X15" s="19">
        <f>SUM(X59:X78)</f>
        <v>112</v>
      </c>
      <c r="Y15" s="19">
        <f>SUM(Y59:Y78)</f>
        <v>122</v>
      </c>
      <c r="Z15" s="19">
        <f>SUM(Z59:Z78)</f>
        <v>93</v>
      </c>
      <c r="AA15" s="19">
        <f>SUM(AA59:AA78)</f>
        <v>98</v>
      </c>
      <c r="AB15" s="19">
        <f>SUM(AB59:AB78)</f>
        <v>111</v>
      </c>
      <c r="AC15" s="20"/>
      <c r="AD15" s="2"/>
      <c r="AE15" s="16" t="s">
        <v>37</v>
      </c>
      <c r="AF15" s="17"/>
      <c r="AG15" s="21" t="e">
        <f t="shared" si="2"/>
        <v>#DIV/0!</v>
      </c>
      <c r="AH15" s="21" t="e">
        <f t="shared" si="3"/>
        <v>#DIV/0!</v>
      </c>
      <c r="AI15" s="21" t="e">
        <f t="shared" si="4"/>
        <v>#DIV/0!</v>
      </c>
      <c r="AJ15" s="21" t="e">
        <f t="shared" si="5"/>
        <v>#DIV/0!</v>
      </c>
      <c r="AK15" s="21" t="e">
        <f t="shared" si="6"/>
        <v>#DIV/0!</v>
      </c>
      <c r="AL15" s="21" t="e">
        <f t="shared" si="7"/>
        <v>#DIV/0!</v>
      </c>
      <c r="AM15" s="21" t="e">
        <f t="shared" si="8"/>
        <v>#DIV/0!</v>
      </c>
      <c r="AN15" s="21" t="e">
        <f t="shared" si="9"/>
        <v>#DIV/0!</v>
      </c>
      <c r="AO15" s="22" t="e">
        <f t="shared" si="10"/>
        <v>#DIV/0!</v>
      </c>
      <c r="AP15" s="22" t="e">
        <f t="shared" si="11"/>
        <v>#DIV/0!</v>
      </c>
      <c r="AQ15" s="22" t="e">
        <f t="shared" si="12"/>
        <v>#DIV/0!</v>
      </c>
      <c r="AR15" s="22">
        <v>13.203684749232345</v>
      </c>
      <c r="AS15" s="22" t="e">
        <f t="shared" si="13"/>
        <v>#DIV/0!</v>
      </c>
      <c r="AT15" s="22" t="e">
        <f t="shared" si="14"/>
        <v>#DIV/0!</v>
      </c>
      <c r="AU15" s="22">
        <f aca="true" t="shared" si="27" ref="AU15:BF15">Q15/Q17*100</f>
        <v>12.890231621349447</v>
      </c>
      <c r="AV15" s="22">
        <f t="shared" si="27"/>
        <v>14.93212669683258</v>
      </c>
      <c r="AW15" s="22">
        <f t="shared" si="27"/>
        <v>12.53731343283582</v>
      </c>
      <c r="AX15" s="22">
        <f t="shared" si="27"/>
        <v>10.624315443592552</v>
      </c>
      <c r="AY15" s="22">
        <f t="shared" si="27"/>
        <v>12.16361679224973</v>
      </c>
      <c r="AZ15" s="22">
        <f t="shared" si="27"/>
        <v>11.60541586073501</v>
      </c>
      <c r="BA15" s="22">
        <f t="shared" si="27"/>
        <v>9.696458684654301</v>
      </c>
      <c r="BB15" s="22">
        <f t="shared" si="27"/>
        <v>11.11111111111111</v>
      </c>
      <c r="BC15" s="22">
        <f t="shared" si="27"/>
        <v>11.585944919278253</v>
      </c>
      <c r="BD15" s="22">
        <f t="shared" si="27"/>
        <v>9.020368574199807</v>
      </c>
      <c r="BE15" s="22">
        <f t="shared" si="27"/>
        <v>9.245283018867925</v>
      </c>
      <c r="BF15" s="22">
        <f t="shared" si="27"/>
        <v>9.875444839857652</v>
      </c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5.75">
      <c r="A16" s="16" t="s">
        <v>38</v>
      </c>
      <c r="B16" s="17"/>
      <c r="C16" s="18">
        <f aca="true" t="shared" si="28" ref="C16:N16">SUM(C81:C89)</f>
        <v>402</v>
      </c>
      <c r="D16" s="18">
        <f t="shared" si="28"/>
        <v>343</v>
      </c>
      <c r="E16" s="18">
        <f t="shared" si="28"/>
        <v>400</v>
      </c>
      <c r="F16" s="18">
        <f t="shared" si="28"/>
        <v>395</v>
      </c>
      <c r="G16" s="18">
        <f t="shared" si="28"/>
        <v>378</v>
      </c>
      <c r="H16" s="18">
        <f t="shared" si="28"/>
        <v>366</v>
      </c>
      <c r="I16" s="18">
        <f t="shared" si="28"/>
        <v>380</v>
      </c>
      <c r="J16" s="18">
        <f t="shared" si="28"/>
        <v>361</v>
      </c>
      <c r="K16" s="19">
        <f t="shared" si="28"/>
        <v>389</v>
      </c>
      <c r="L16" s="19">
        <f t="shared" si="28"/>
        <v>418</v>
      </c>
      <c r="M16" s="19">
        <f t="shared" si="28"/>
        <v>427</v>
      </c>
      <c r="N16" s="19">
        <f t="shared" si="28"/>
        <v>382</v>
      </c>
      <c r="O16" s="19">
        <f aca="true" t="shared" si="29" ref="O16:W16">SUM(O81:O89)</f>
        <v>322</v>
      </c>
      <c r="P16" s="19">
        <f>SUM(P81:P89)</f>
        <v>351</v>
      </c>
      <c r="Q16" s="19">
        <f t="shared" si="29"/>
        <v>328</v>
      </c>
      <c r="R16" s="19">
        <f t="shared" si="29"/>
        <v>262</v>
      </c>
      <c r="S16" s="19">
        <f t="shared" si="29"/>
        <v>301</v>
      </c>
      <c r="T16" s="19">
        <f t="shared" si="29"/>
        <v>271</v>
      </c>
      <c r="U16" s="19">
        <f t="shared" si="29"/>
        <v>239</v>
      </c>
      <c r="V16" s="19">
        <f t="shared" si="29"/>
        <v>224</v>
      </c>
      <c r="W16" s="19">
        <f t="shared" si="29"/>
        <v>281</v>
      </c>
      <c r="X16" s="19">
        <f>SUM(X81:X89)</f>
        <v>265</v>
      </c>
      <c r="Y16" s="19">
        <f>SUM(Y81:Y89)</f>
        <v>266</v>
      </c>
      <c r="Z16" s="20">
        <f>SUM(Z81:Z89)</f>
        <v>302</v>
      </c>
      <c r="AA16" s="19">
        <f>SUM(AA81:AA89)</f>
        <v>334</v>
      </c>
      <c r="AB16" s="19">
        <f>SUM(AB81:AB89)</f>
        <v>321</v>
      </c>
      <c r="AC16" s="20"/>
      <c r="AD16" s="2"/>
      <c r="AE16" s="16" t="s">
        <v>38</v>
      </c>
      <c r="AF16" s="17"/>
      <c r="AG16" s="21" t="e">
        <f t="shared" si="2"/>
        <v>#DIV/0!</v>
      </c>
      <c r="AH16" s="21" t="e">
        <f t="shared" si="3"/>
        <v>#DIV/0!</v>
      </c>
      <c r="AI16" s="21" t="e">
        <f t="shared" si="4"/>
        <v>#DIV/0!</v>
      </c>
      <c r="AJ16" s="21" t="e">
        <f t="shared" si="5"/>
        <v>#DIV/0!</v>
      </c>
      <c r="AK16" s="21" t="e">
        <f t="shared" si="6"/>
        <v>#DIV/0!</v>
      </c>
      <c r="AL16" s="21" t="e">
        <f t="shared" si="7"/>
        <v>#DIV/0!</v>
      </c>
      <c r="AM16" s="21" t="e">
        <f t="shared" si="8"/>
        <v>#DIV/0!</v>
      </c>
      <c r="AN16" s="21" t="e">
        <f t="shared" si="9"/>
        <v>#DIV/0!</v>
      </c>
      <c r="AO16" s="22" t="e">
        <f t="shared" si="10"/>
        <v>#DIV/0!</v>
      </c>
      <c r="AP16" s="22" t="e">
        <f t="shared" si="11"/>
        <v>#DIV/0!</v>
      </c>
      <c r="AQ16" s="22" t="e">
        <f t="shared" si="12"/>
        <v>#DIV/0!</v>
      </c>
      <c r="AR16" s="22">
        <v>42.272262026612076</v>
      </c>
      <c r="AS16" s="22" t="e">
        <f t="shared" si="13"/>
        <v>#DIV/0!</v>
      </c>
      <c r="AT16" s="22" t="e">
        <f t="shared" si="14"/>
        <v>#DIV/0!</v>
      </c>
      <c r="AU16" s="22">
        <f aca="true" t="shared" si="30" ref="AU16:BF16">Q16/Q17*100</f>
        <v>33.03121852970796</v>
      </c>
      <c r="AV16" s="22">
        <f t="shared" si="30"/>
        <v>29.638009049773757</v>
      </c>
      <c r="AW16" s="22">
        <f t="shared" si="30"/>
        <v>29.950248756218905</v>
      </c>
      <c r="AX16" s="22">
        <f t="shared" si="30"/>
        <v>29.68236582694414</v>
      </c>
      <c r="AY16" s="22">
        <f t="shared" si="30"/>
        <v>25.72658772874058</v>
      </c>
      <c r="AZ16" s="22">
        <f t="shared" si="30"/>
        <v>21.663442940038685</v>
      </c>
      <c r="BA16" s="22">
        <f t="shared" si="30"/>
        <v>23.69308600337268</v>
      </c>
      <c r="BB16" s="22">
        <f t="shared" si="30"/>
        <v>26.28968253968254</v>
      </c>
      <c r="BC16" s="22">
        <f t="shared" si="30"/>
        <v>25.261158594491928</v>
      </c>
      <c r="BD16" s="23">
        <f t="shared" si="30"/>
        <v>29.29194956353055</v>
      </c>
      <c r="BE16" s="22">
        <f t="shared" si="30"/>
        <v>31.50943396226415</v>
      </c>
      <c r="BF16" s="22">
        <f t="shared" si="30"/>
        <v>28.558718861209965</v>
      </c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5.75">
      <c r="A17" s="24" t="s">
        <v>39</v>
      </c>
      <c r="B17" s="25"/>
      <c r="C17" s="26">
        <f aca="true" t="shared" si="31" ref="C17:Z17">SUM(C11:C16)</f>
        <v>954</v>
      </c>
      <c r="D17" s="26">
        <f t="shared" si="31"/>
        <v>878</v>
      </c>
      <c r="E17" s="26">
        <f t="shared" si="31"/>
        <v>959</v>
      </c>
      <c r="F17" s="26">
        <f t="shared" si="31"/>
        <v>1050</v>
      </c>
      <c r="G17" s="26">
        <f t="shared" si="31"/>
        <v>942</v>
      </c>
      <c r="H17" s="26">
        <f t="shared" si="31"/>
        <v>948</v>
      </c>
      <c r="I17" s="26">
        <f t="shared" si="31"/>
        <v>946</v>
      </c>
      <c r="J17" s="26">
        <f t="shared" si="31"/>
        <v>891</v>
      </c>
      <c r="K17" s="26">
        <f t="shared" si="31"/>
        <v>1015</v>
      </c>
      <c r="L17" s="27">
        <f t="shared" si="31"/>
        <v>1055</v>
      </c>
      <c r="M17" s="27">
        <f t="shared" si="31"/>
        <v>1108</v>
      </c>
      <c r="N17" s="27">
        <f t="shared" si="31"/>
        <v>984</v>
      </c>
      <c r="O17" s="27">
        <f aca="true" t="shared" si="32" ref="O17:V17">SUM(O11:O16)</f>
        <v>972</v>
      </c>
      <c r="P17" s="27">
        <f t="shared" si="32"/>
        <v>1060</v>
      </c>
      <c r="Q17" s="27">
        <f t="shared" si="32"/>
        <v>993</v>
      </c>
      <c r="R17" s="27">
        <f t="shared" si="32"/>
        <v>884</v>
      </c>
      <c r="S17" s="27">
        <f t="shared" si="32"/>
        <v>1005</v>
      </c>
      <c r="T17" s="27">
        <f t="shared" si="32"/>
        <v>913</v>
      </c>
      <c r="U17" s="27">
        <f t="shared" si="32"/>
        <v>929</v>
      </c>
      <c r="V17" s="27">
        <f t="shared" si="32"/>
        <v>1034</v>
      </c>
      <c r="W17" s="27">
        <f t="shared" si="31"/>
        <v>1186</v>
      </c>
      <c r="X17" s="27">
        <f t="shared" si="31"/>
        <v>1008</v>
      </c>
      <c r="Y17" s="27">
        <f t="shared" si="31"/>
        <v>1053</v>
      </c>
      <c r="Z17" s="28">
        <f t="shared" si="31"/>
        <v>1031</v>
      </c>
      <c r="AA17" s="27">
        <f>SUM(AA11:AA16)</f>
        <v>1060</v>
      </c>
      <c r="AB17" s="29">
        <f>SUM(AB11:AB16)</f>
        <v>1124</v>
      </c>
      <c r="AC17" s="72"/>
      <c r="AD17" s="2"/>
      <c r="AE17" s="24" t="s">
        <v>39</v>
      </c>
      <c r="AF17" s="25"/>
      <c r="AG17" s="30" t="e">
        <f aca="true" t="shared" si="33" ref="AG17:AP17">SUM(AG11:AG16)</f>
        <v>#DIV/0!</v>
      </c>
      <c r="AH17" s="30" t="e">
        <f t="shared" si="33"/>
        <v>#DIV/0!</v>
      </c>
      <c r="AI17" s="30" t="e">
        <f t="shared" si="33"/>
        <v>#DIV/0!</v>
      </c>
      <c r="AJ17" s="30" t="e">
        <f t="shared" si="33"/>
        <v>#DIV/0!</v>
      </c>
      <c r="AK17" s="30" t="e">
        <f t="shared" si="33"/>
        <v>#DIV/0!</v>
      </c>
      <c r="AL17" s="30" t="e">
        <f t="shared" si="33"/>
        <v>#DIV/0!</v>
      </c>
      <c r="AM17" s="30" t="e">
        <f t="shared" si="33"/>
        <v>#DIV/0!</v>
      </c>
      <c r="AN17" s="30" t="e">
        <f t="shared" si="33"/>
        <v>#DIV/0!</v>
      </c>
      <c r="AO17" s="30" t="e">
        <f t="shared" si="33"/>
        <v>#DIV/0!</v>
      </c>
      <c r="AP17" s="30" t="e">
        <f t="shared" si="33"/>
        <v>#DIV/0!</v>
      </c>
      <c r="AQ17" s="30" t="e">
        <f t="shared" si="12"/>
        <v>#DIV/0!</v>
      </c>
      <c r="AR17" s="30">
        <v>100</v>
      </c>
      <c r="AS17" s="30" t="e">
        <f>O17/$R$19*100+7.1</f>
        <v>#DIV/0!</v>
      </c>
      <c r="AT17" s="30" t="e">
        <f>P17/$S$19*100-4</f>
        <v>#DIV/0!</v>
      </c>
      <c r="AU17" s="30">
        <f aca="true" t="shared" si="34" ref="AU17:BF17">Q17/Q17*100</f>
        <v>100</v>
      </c>
      <c r="AV17" s="30">
        <f t="shared" si="34"/>
        <v>100</v>
      </c>
      <c r="AW17" s="30">
        <f t="shared" si="34"/>
        <v>100</v>
      </c>
      <c r="AX17" s="30">
        <f t="shared" si="34"/>
        <v>100</v>
      </c>
      <c r="AY17" s="31">
        <f t="shared" si="34"/>
        <v>100</v>
      </c>
      <c r="AZ17" s="31">
        <f t="shared" si="34"/>
        <v>100</v>
      </c>
      <c r="BA17" s="31">
        <f t="shared" si="34"/>
        <v>100</v>
      </c>
      <c r="BB17" s="31">
        <f t="shared" si="34"/>
        <v>100</v>
      </c>
      <c r="BC17" s="31">
        <f t="shared" si="34"/>
        <v>100</v>
      </c>
      <c r="BD17" s="32">
        <f t="shared" si="34"/>
        <v>100</v>
      </c>
      <c r="BE17" s="33">
        <f t="shared" si="34"/>
        <v>100</v>
      </c>
      <c r="BF17" s="33">
        <f t="shared" si="34"/>
        <v>100</v>
      </c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7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4"/>
      <c r="AH18" s="34"/>
      <c r="AI18" s="34"/>
      <c r="AJ18" s="34"/>
      <c r="AK18" s="34"/>
      <c r="AL18" s="34"/>
      <c r="AM18" s="34"/>
      <c r="AN18" s="34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5.75">
      <c r="A19" s="35" t="s">
        <v>40</v>
      </c>
      <c r="B19" s="14"/>
      <c r="C19" s="14"/>
      <c r="D19" s="14"/>
      <c r="E19" s="14"/>
      <c r="F19" s="14"/>
      <c r="G19" s="14"/>
      <c r="H19" s="14"/>
      <c r="I19" s="14"/>
      <c r="J19" s="14"/>
      <c r="K19" s="2"/>
      <c r="L19" s="2"/>
      <c r="M19" s="2"/>
      <c r="N19" s="2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2"/>
      <c r="AE19" s="35" t="s">
        <v>40</v>
      </c>
      <c r="AF19" s="14"/>
      <c r="AG19" s="22"/>
      <c r="AH19" s="22"/>
      <c r="AI19" s="22"/>
      <c r="AJ19" s="22"/>
      <c r="AK19" s="22"/>
      <c r="AL19" s="22"/>
      <c r="AM19" s="22"/>
      <c r="AN19" s="22"/>
      <c r="AO19" s="14"/>
      <c r="AP19" s="14"/>
      <c r="AQ19" s="2"/>
      <c r="AR19" s="2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5.75">
      <c r="A20" s="1" t="s">
        <v>41</v>
      </c>
      <c r="B20" s="36" t="s">
        <v>42</v>
      </c>
      <c r="C20" s="37">
        <v>29</v>
      </c>
      <c r="D20" s="37">
        <v>21</v>
      </c>
      <c r="E20" s="37">
        <v>22</v>
      </c>
      <c r="F20" s="37">
        <v>32</v>
      </c>
      <c r="G20" s="37">
        <v>25</v>
      </c>
      <c r="H20" s="37">
        <v>28</v>
      </c>
      <c r="I20" s="37">
        <v>37</v>
      </c>
      <c r="J20" s="37">
        <v>28</v>
      </c>
      <c r="K20" s="38">
        <v>44</v>
      </c>
      <c r="L20" s="38">
        <v>47</v>
      </c>
      <c r="M20" s="38">
        <v>44</v>
      </c>
      <c r="N20" s="38">
        <v>52</v>
      </c>
      <c r="O20" s="37">
        <v>44</v>
      </c>
      <c r="P20" s="37">
        <v>42</v>
      </c>
      <c r="Q20" s="37">
        <v>51</v>
      </c>
      <c r="R20" s="37">
        <v>25</v>
      </c>
      <c r="S20" s="37">
        <v>40</v>
      </c>
      <c r="T20" s="37">
        <v>24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20"/>
      <c r="AD20" s="20"/>
      <c r="AE20" s="1" t="s">
        <v>41</v>
      </c>
      <c r="AF20" s="36" t="s">
        <v>42</v>
      </c>
      <c r="AG20" s="34" t="e">
        <f>C20/$E$19*100</f>
        <v>#DIV/0!</v>
      </c>
      <c r="AH20" s="34" t="e">
        <f>D20/$F$19*100</f>
        <v>#DIV/0!</v>
      </c>
      <c r="AI20" s="34" t="e">
        <f>E20/$G$19*100</f>
        <v>#DIV/0!</v>
      </c>
      <c r="AJ20" s="34" t="e">
        <f>F20/$H$19*100</f>
        <v>#DIV/0!</v>
      </c>
      <c r="AK20" s="34" t="e">
        <f>G20/$I$19*100</f>
        <v>#DIV/0!</v>
      </c>
      <c r="AL20" s="34" t="e">
        <f>H20/$J$19*100</f>
        <v>#DIV/0!</v>
      </c>
      <c r="AM20" s="34" t="e">
        <f>I20/$K$19*100</f>
        <v>#DIV/0!</v>
      </c>
      <c r="AN20" s="34" t="e">
        <f>J20/$L$19*100</f>
        <v>#DIV/0!</v>
      </c>
      <c r="AO20" s="34" t="e">
        <f>K20/$M$19*100</f>
        <v>#DIV/0!</v>
      </c>
      <c r="AP20" s="34" t="e">
        <f>L20/$N$19*100</f>
        <v>#DIV/0!</v>
      </c>
      <c r="AQ20" s="39" t="e">
        <f>M20/$O$19*100</f>
        <v>#DIV/0!</v>
      </c>
      <c r="AR20" s="39">
        <v>5.322415557830093</v>
      </c>
      <c r="AS20" s="34" t="e">
        <f>O20/$R$19*100</f>
        <v>#DIV/0!</v>
      </c>
      <c r="AT20" s="34" t="e">
        <f>P20/$S$19*100</f>
        <v>#DIV/0!</v>
      </c>
      <c r="AU20" s="34">
        <f aca="true" t="shared" si="35" ref="AU20:BF20">Q20/Q17*100</f>
        <v>5.13595166163142</v>
      </c>
      <c r="AV20" s="34">
        <f t="shared" si="35"/>
        <v>2.828054298642534</v>
      </c>
      <c r="AW20" s="34">
        <f t="shared" si="35"/>
        <v>3.9800995024875623</v>
      </c>
      <c r="AX20" s="34">
        <f t="shared" si="35"/>
        <v>2.628696604600219</v>
      </c>
      <c r="AY20" s="34">
        <f t="shared" si="35"/>
        <v>0</v>
      </c>
      <c r="AZ20" s="34">
        <f t="shared" si="35"/>
        <v>0</v>
      </c>
      <c r="BA20" s="34">
        <f t="shared" si="35"/>
        <v>0</v>
      </c>
      <c r="BB20" s="34">
        <f t="shared" si="35"/>
        <v>0</v>
      </c>
      <c r="BC20" s="34">
        <f t="shared" si="35"/>
        <v>0</v>
      </c>
      <c r="BD20" s="34">
        <f t="shared" si="35"/>
        <v>0</v>
      </c>
      <c r="BE20" s="34">
        <f t="shared" si="35"/>
        <v>0</v>
      </c>
      <c r="BF20" s="34">
        <f t="shared" si="35"/>
        <v>0</v>
      </c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5.75">
      <c r="A21" s="1" t="s">
        <v>43</v>
      </c>
      <c r="B21" s="36" t="s">
        <v>44</v>
      </c>
      <c r="C21" s="37">
        <v>40</v>
      </c>
      <c r="D21" s="37">
        <v>64</v>
      </c>
      <c r="E21" s="37">
        <v>51</v>
      </c>
      <c r="F21" s="37">
        <v>83</v>
      </c>
      <c r="G21" s="37">
        <v>73</v>
      </c>
      <c r="H21" s="37">
        <v>86</v>
      </c>
      <c r="I21" s="37">
        <v>102</v>
      </c>
      <c r="J21" s="37">
        <v>105</v>
      </c>
      <c r="K21" s="37">
        <v>112</v>
      </c>
      <c r="L21" s="37">
        <v>128</v>
      </c>
      <c r="M21" s="37">
        <v>144</v>
      </c>
      <c r="N21" s="37">
        <v>75</v>
      </c>
      <c r="O21" s="37">
        <v>131</v>
      </c>
      <c r="P21" s="37">
        <v>117</v>
      </c>
      <c r="Q21" s="37">
        <v>108</v>
      </c>
      <c r="R21" s="37">
        <v>126</v>
      </c>
      <c r="S21" s="37">
        <v>122</v>
      </c>
      <c r="T21" s="37">
        <v>152</v>
      </c>
      <c r="U21" s="37">
        <v>188</v>
      </c>
      <c r="V21" s="37">
        <v>229</v>
      </c>
      <c r="W21" s="37">
        <v>267</v>
      </c>
      <c r="X21" s="37">
        <v>192</v>
      </c>
      <c r="Y21" s="37">
        <v>174</v>
      </c>
      <c r="Z21" s="37">
        <v>173</v>
      </c>
      <c r="AA21" s="37">
        <v>135</v>
      </c>
      <c r="AB21" s="37">
        <v>153</v>
      </c>
      <c r="AC21" s="37"/>
      <c r="AD21" s="2"/>
      <c r="AE21" s="1" t="s">
        <v>43</v>
      </c>
      <c r="AF21" s="36" t="s">
        <v>44</v>
      </c>
      <c r="AG21" s="34" t="e">
        <f>C21/$E$19*100</f>
        <v>#DIV/0!</v>
      </c>
      <c r="AH21" s="34" t="e">
        <f>D21/$F$19*100</f>
        <v>#DIV/0!</v>
      </c>
      <c r="AI21" s="34" t="e">
        <f>E21/$G$19*100</f>
        <v>#DIV/0!</v>
      </c>
      <c r="AJ21" s="34" t="e">
        <f>F21/$H$19*100</f>
        <v>#DIV/0!</v>
      </c>
      <c r="AK21" s="34" t="e">
        <f>G21/$I$19*100</f>
        <v>#DIV/0!</v>
      </c>
      <c r="AL21" s="34" t="e">
        <f>H21/$J$19*100</f>
        <v>#DIV/0!</v>
      </c>
      <c r="AM21" s="34" t="e">
        <f>I21/$K$19*100</f>
        <v>#DIV/0!</v>
      </c>
      <c r="AN21" s="34" t="e">
        <f>J21/$L$19*100</f>
        <v>#DIV/0!</v>
      </c>
      <c r="AO21" s="34" t="e">
        <f>K21/$M$19*100</f>
        <v>#DIV/0!</v>
      </c>
      <c r="AP21" s="34" t="e">
        <f>L21/$N$19*100</f>
        <v>#DIV/0!</v>
      </c>
      <c r="AQ21" s="34" t="e">
        <f>M21/$O$19*100</f>
        <v>#DIV/0!</v>
      </c>
      <c r="AR21" s="34">
        <v>7.6765609007164795</v>
      </c>
      <c r="AS21" s="34" t="e">
        <f>O21/$R$19*100</f>
        <v>#DIV/0!</v>
      </c>
      <c r="AT21" s="34" t="e">
        <f>P21/$S$19*100</f>
        <v>#DIV/0!</v>
      </c>
      <c r="AU21" s="34">
        <f aca="true" t="shared" si="36" ref="AU21:BF21">Q21/Q17*100</f>
        <v>10.876132930513595</v>
      </c>
      <c r="AV21" s="34">
        <f t="shared" si="36"/>
        <v>14.25339366515837</v>
      </c>
      <c r="AW21" s="34">
        <f t="shared" si="36"/>
        <v>12.139303482587065</v>
      </c>
      <c r="AX21" s="34">
        <f t="shared" si="36"/>
        <v>16.64841182913472</v>
      </c>
      <c r="AY21" s="34">
        <f t="shared" si="36"/>
        <v>20.23681377825619</v>
      </c>
      <c r="AZ21" s="34">
        <f t="shared" si="36"/>
        <v>22.147001934235977</v>
      </c>
      <c r="BA21" s="34">
        <f t="shared" si="36"/>
        <v>22.51264755480607</v>
      </c>
      <c r="BB21" s="34">
        <f t="shared" si="36"/>
        <v>19.047619047619047</v>
      </c>
      <c r="BC21" s="34">
        <f t="shared" si="36"/>
        <v>16.524216524216524</v>
      </c>
      <c r="BD21" s="34">
        <f t="shared" si="36"/>
        <v>16.779825412221143</v>
      </c>
      <c r="BE21" s="34">
        <f t="shared" si="36"/>
        <v>12.735849056603774</v>
      </c>
      <c r="BF21" s="34">
        <f t="shared" si="36"/>
        <v>13.612099644128115</v>
      </c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5.75">
      <c r="A22" s="1" t="s">
        <v>45</v>
      </c>
      <c r="B22" s="36" t="s">
        <v>44</v>
      </c>
      <c r="C22" s="37">
        <v>34</v>
      </c>
      <c r="D22" s="37">
        <v>30</v>
      </c>
      <c r="E22" s="37">
        <v>21</v>
      </c>
      <c r="F22" s="37">
        <v>39</v>
      </c>
      <c r="G22" s="37">
        <v>18</v>
      </c>
      <c r="H22" s="37">
        <v>22</v>
      </c>
      <c r="I22" s="37">
        <v>30</v>
      </c>
      <c r="J22" s="37">
        <v>12</v>
      </c>
      <c r="K22" s="37">
        <v>21</v>
      </c>
      <c r="L22" s="37">
        <v>25</v>
      </c>
      <c r="M22" s="37">
        <v>29</v>
      </c>
      <c r="N22" s="37">
        <v>30</v>
      </c>
      <c r="O22" s="37">
        <v>27</v>
      </c>
      <c r="P22" s="37">
        <v>44</v>
      </c>
      <c r="Q22" s="37">
        <v>47</v>
      </c>
      <c r="R22" s="37">
        <v>40</v>
      </c>
      <c r="S22" s="37">
        <v>63</v>
      </c>
      <c r="T22" s="37">
        <v>33</v>
      </c>
      <c r="U22" s="37">
        <v>28</v>
      </c>
      <c r="V22" s="37">
        <v>38</v>
      </c>
      <c r="W22" s="37">
        <v>29</v>
      </c>
      <c r="X22" s="37">
        <v>31</v>
      </c>
      <c r="Y22" s="37">
        <v>41</v>
      </c>
      <c r="Z22" s="37">
        <v>30</v>
      </c>
      <c r="AA22" s="37">
        <v>34</v>
      </c>
      <c r="AB22" s="37">
        <v>34</v>
      </c>
      <c r="AC22" s="37"/>
      <c r="AD22" s="2"/>
      <c r="AE22" s="1" t="s">
        <v>45</v>
      </c>
      <c r="AF22" s="36" t="s">
        <v>44</v>
      </c>
      <c r="AG22" s="34" t="e">
        <f>C22/$E$19*100</f>
        <v>#DIV/0!</v>
      </c>
      <c r="AH22" s="34" t="e">
        <f>D22/$F$19*100</f>
        <v>#DIV/0!</v>
      </c>
      <c r="AI22" s="34" t="e">
        <f>E22/$G$19*100</f>
        <v>#DIV/0!</v>
      </c>
      <c r="AJ22" s="34" t="e">
        <f>F22/$H$19*100</f>
        <v>#DIV/0!</v>
      </c>
      <c r="AK22" s="34" t="e">
        <f>G22/$I$19*100</f>
        <v>#DIV/0!</v>
      </c>
      <c r="AL22" s="34" t="e">
        <f>H22/$J$19*100</f>
        <v>#DIV/0!</v>
      </c>
      <c r="AM22" s="34" t="e">
        <f>I22/$K$19*100</f>
        <v>#DIV/0!</v>
      </c>
      <c r="AN22" s="34" t="e">
        <f>J22/$L$19*100</f>
        <v>#DIV/0!</v>
      </c>
      <c r="AO22" s="34" t="e">
        <f>K22/$M$19*100</f>
        <v>#DIV/0!</v>
      </c>
      <c r="AP22" s="34" t="e">
        <f>L22/$N$19*100</f>
        <v>#DIV/0!</v>
      </c>
      <c r="AQ22" s="34" t="e">
        <f>M22/$O$19*100</f>
        <v>#DIV/0!</v>
      </c>
      <c r="AR22" s="34">
        <v>3.0706243602865912</v>
      </c>
      <c r="AS22" s="34" t="e">
        <f>O22/$R$19*100</f>
        <v>#DIV/0!</v>
      </c>
      <c r="AT22" s="34" t="e">
        <f>P22/$S$19*100</f>
        <v>#DIV/0!</v>
      </c>
      <c r="AU22" s="34">
        <f aca="true" t="shared" si="37" ref="AU22:BF22">Q22/Q17*100</f>
        <v>4.733131923464249</v>
      </c>
      <c r="AV22" s="34">
        <f t="shared" si="37"/>
        <v>4.524886877828054</v>
      </c>
      <c r="AW22" s="34">
        <f t="shared" si="37"/>
        <v>6.26865671641791</v>
      </c>
      <c r="AX22" s="34">
        <f t="shared" si="37"/>
        <v>3.614457831325301</v>
      </c>
      <c r="AY22" s="34">
        <f t="shared" si="37"/>
        <v>3.013993541442411</v>
      </c>
      <c r="AZ22" s="34">
        <f t="shared" si="37"/>
        <v>3.67504835589942</v>
      </c>
      <c r="BA22" s="34">
        <f t="shared" si="37"/>
        <v>2.4451939291736933</v>
      </c>
      <c r="BB22" s="34">
        <f t="shared" si="37"/>
        <v>3.075396825396825</v>
      </c>
      <c r="BC22" s="34">
        <f t="shared" si="37"/>
        <v>3.89363722697056</v>
      </c>
      <c r="BD22" s="34">
        <f t="shared" si="37"/>
        <v>2.909796314258002</v>
      </c>
      <c r="BE22" s="34">
        <f t="shared" si="37"/>
        <v>3.207547169811321</v>
      </c>
      <c r="BF22" s="34">
        <f t="shared" si="37"/>
        <v>3.0249110320284696</v>
      </c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5.75">
      <c r="A23" s="40" t="s">
        <v>46</v>
      </c>
      <c r="B23" s="41" t="s">
        <v>47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42" t="s">
        <v>48</v>
      </c>
      <c r="N23" s="42" t="s">
        <v>48</v>
      </c>
      <c r="O23" s="42" t="s">
        <v>48</v>
      </c>
      <c r="P23" s="42" t="s">
        <v>48</v>
      </c>
      <c r="Q23" s="42" t="s">
        <v>48</v>
      </c>
      <c r="R23" s="42" t="s">
        <v>48</v>
      </c>
      <c r="S23" s="20">
        <v>4</v>
      </c>
      <c r="T23" s="20">
        <v>3</v>
      </c>
      <c r="U23" s="20">
        <v>6</v>
      </c>
      <c r="V23" s="20">
        <v>6</v>
      </c>
      <c r="W23" s="20">
        <v>3</v>
      </c>
      <c r="X23" s="20">
        <v>5</v>
      </c>
      <c r="Y23" s="20">
        <v>3</v>
      </c>
      <c r="Z23" s="20">
        <v>4</v>
      </c>
      <c r="AA23" s="20">
        <v>4</v>
      </c>
      <c r="AB23" s="20">
        <v>9</v>
      </c>
      <c r="AC23" s="37"/>
      <c r="AD23" s="2"/>
      <c r="AE23" s="40" t="s">
        <v>46</v>
      </c>
      <c r="AF23" s="41" t="s">
        <v>47</v>
      </c>
      <c r="AG23" s="15"/>
      <c r="AH23" s="15"/>
      <c r="AI23" s="15"/>
      <c r="AJ23" s="15"/>
      <c r="AK23" s="15"/>
      <c r="AL23" s="15"/>
      <c r="AM23" s="15"/>
      <c r="AN23" s="15"/>
      <c r="AO23" s="42" t="s">
        <v>48</v>
      </c>
      <c r="AP23" s="42" t="s">
        <v>48</v>
      </c>
      <c r="AQ23" s="42" t="s">
        <v>48</v>
      </c>
      <c r="AR23" s="42" t="s">
        <v>48</v>
      </c>
      <c r="AS23" s="42" t="s">
        <v>48</v>
      </c>
      <c r="AT23" s="42" t="s">
        <v>48</v>
      </c>
      <c r="AU23" s="42" t="s">
        <v>48</v>
      </c>
      <c r="AV23" s="42" t="s">
        <v>48</v>
      </c>
      <c r="AW23" s="23">
        <f aca="true" t="shared" si="38" ref="AW23:BD23">S23/S16*100</f>
        <v>1.3289036544850499</v>
      </c>
      <c r="AX23" s="23">
        <f t="shared" si="38"/>
        <v>1.107011070110701</v>
      </c>
      <c r="AY23" s="23">
        <f t="shared" si="38"/>
        <v>2.510460251046025</v>
      </c>
      <c r="AZ23" s="23">
        <f t="shared" si="38"/>
        <v>2.6785714285714284</v>
      </c>
      <c r="BA23" s="23">
        <f t="shared" si="38"/>
        <v>1.0676156583629894</v>
      </c>
      <c r="BB23" s="23">
        <f t="shared" si="38"/>
        <v>1.8867924528301887</v>
      </c>
      <c r="BC23" s="23">
        <f t="shared" si="38"/>
        <v>1.1278195488721803</v>
      </c>
      <c r="BD23" s="23">
        <f t="shared" si="38"/>
        <v>1.3245033112582782</v>
      </c>
      <c r="BE23" s="23">
        <f>AA23/AA17*100</f>
        <v>0.37735849056603776</v>
      </c>
      <c r="BF23" s="23">
        <f>AB23/AB17*100</f>
        <v>0.800711743772242</v>
      </c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6.75" customHeight="1">
      <c r="A24" s="2"/>
      <c r="B24" s="4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43"/>
      <c r="AG24" s="34"/>
      <c r="AH24" s="34"/>
      <c r="AI24" s="34"/>
      <c r="AJ24" s="34"/>
      <c r="AK24" s="34"/>
      <c r="AL24" s="34"/>
      <c r="AM24" s="34"/>
      <c r="AN24" s="34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5.75">
      <c r="A25" s="35" t="s">
        <v>49</v>
      </c>
      <c r="B25" s="44"/>
      <c r="C25" s="14"/>
      <c r="D25" s="14"/>
      <c r="E25" s="14"/>
      <c r="F25" s="14"/>
      <c r="G25" s="14"/>
      <c r="H25" s="14"/>
      <c r="I25" s="14"/>
      <c r="J25" s="14"/>
      <c r="K25" s="2"/>
      <c r="L25" s="2"/>
      <c r="M25" s="2"/>
      <c r="N25" s="2"/>
      <c r="O25" s="14"/>
      <c r="P25" s="14"/>
      <c r="Q25" s="14"/>
      <c r="R25" s="14"/>
      <c r="S25" s="14"/>
      <c r="T25" s="14"/>
      <c r="U25" s="14"/>
      <c r="V25" s="14" t="s">
        <v>33</v>
      </c>
      <c r="W25" s="14" t="s">
        <v>33</v>
      </c>
      <c r="X25" s="14" t="s">
        <v>33</v>
      </c>
      <c r="Y25" s="14" t="s">
        <v>33</v>
      </c>
      <c r="Z25" s="14" t="s">
        <v>33</v>
      </c>
      <c r="AA25" s="14" t="s">
        <v>33</v>
      </c>
      <c r="AB25" s="14" t="s">
        <v>33</v>
      </c>
      <c r="AC25" s="15"/>
      <c r="AD25" s="2"/>
      <c r="AE25" s="35" t="s">
        <v>49</v>
      </c>
      <c r="AF25" s="44"/>
      <c r="AG25" s="22"/>
      <c r="AH25" s="22"/>
      <c r="AI25" s="22"/>
      <c r="AJ25" s="22"/>
      <c r="AK25" s="22"/>
      <c r="AL25" s="22"/>
      <c r="AM25" s="22"/>
      <c r="AN25" s="22"/>
      <c r="AO25" s="14"/>
      <c r="AP25" s="14"/>
      <c r="AQ25" s="2"/>
      <c r="AR25" s="2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5.75">
      <c r="A26" s="1" t="s">
        <v>50</v>
      </c>
      <c r="B26" s="36" t="s">
        <v>51</v>
      </c>
      <c r="C26" s="2"/>
      <c r="D26" s="2"/>
      <c r="E26" s="2"/>
      <c r="F26" s="2"/>
      <c r="G26" s="2"/>
      <c r="H26" s="2"/>
      <c r="I26" s="2"/>
      <c r="J26" s="2"/>
      <c r="K26" s="45"/>
      <c r="L26" s="45"/>
      <c r="M26" s="46" t="s">
        <v>48</v>
      </c>
      <c r="N26" s="38">
        <v>5</v>
      </c>
      <c r="O26" s="37">
        <v>4</v>
      </c>
      <c r="P26" s="37">
        <v>8</v>
      </c>
      <c r="Q26" s="37">
        <v>6</v>
      </c>
      <c r="R26" s="37">
        <v>1</v>
      </c>
      <c r="S26" s="37">
        <v>3</v>
      </c>
      <c r="T26" s="37">
        <v>4</v>
      </c>
      <c r="U26" s="37">
        <v>2</v>
      </c>
      <c r="V26" s="37">
        <v>2</v>
      </c>
      <c r="W26" s="37">
        <v>7</v>
      </c>
      <c r="X26" s="37">
        <v>4</v>
      </c>
      <c r="Y26" s="37">
        <v>7</v>
      </c>
      <c r="Z26" s="37">
        <v>2</v>
      </c>
      <c r="AA26" s="37">
        <v>8</v>
      </c>
      <c r="AB26" s="37">
        <v>8</v>
      </c>
      <c r="AC26" s="20"/>
      <c r="AD26" s="20"/>
      <c r="AE26" s="1" t="s">
        <v>50</v>
      </c>
      <c r="AF26" s="36" t="s">
        <v>51</v>
      </c>
      <c r="AG26" s="2"/>
      <c r="AH26" s="2"/>
      <c r="AI26" s="2"/>
      <c r="AJ26" s="2"/>
      <c r="AK26" s="2"/>
      <c r="AL26" s="2"/>
      <c r="AM26" s="2"/>
      <c r="AN26" s="2"/>
      <c r="AO26" s="46" t="s">
        <v>48</v>
      </c>
      <c r="AP26" s="39" t="e">
        <f>L26/$Q$19*100</f>
        <v>#DIV/0!</v>
      </c>
      <c r="AQ26" s="39" t="e">
        <f>M26/$Q$19*100</f>
        <v>#VALUE!</v>
      </c>
      <c r="AR26" s="39">
        <v>0.511770726714432</v>
      </c>
      <c r="AS26" s="34" t="e">
        <f aca="true" t="shared" si="39" ref="AS26:AS40">O26/$R$19*100</f>
        <v>#DIV/0!</v>
      </c>
      <c r="AT26" s="34" t="e">
        <f aca="true" t="shared" si="40" ref="AT26:AT40">P26/$S$19*100</f>
        <v>#DIV/0!</v>
      </c>
      <c r="AU26" s="34">
        <f aca="true" t="shared" si="41" ref="AU26:BF26">Q26/Q17*100</f>
        <v>0.6042296072507553</v>
      </c>
      <c r="AV26" s="34">
        <f t="shared" si="41"/>
        <v>0.11312217194570137</v>
      </c>
      <c r="AW26" s="34">
        <f t="shared" si="41"/>
        <v>0.2985074626865672</v>
      </c>
      <c r="AX26" s="34">
        <f t="shared" si="41"/>
        <v>0.43811610076670315</v>
      </c>
      <c r="AY26" s="34">
        <f t="shared" si="41"/>
        <v>0.2152852529601722</v>
      </c>
      <c r="AZ26" s="34">
        <f t="shared" si="41"/>
        <v>0.19342359767891684</v>
      </c>
      <c r="BA26" s="34">
        <f t="shared" si="41"/>
        <v>0.5902192242833052</v>
      </c>
      <c r="BB26" s="34">
        <f t="shared" si="41"/>
        <v>0.3968253968253968</v>
      </c>
      <c r="BC26" s="34">
        <f t="shared" si="41"/>
        <v>0.6647673314339981</v>
      </c>
      <c r="BD26" s="34">
        <f t="shared" si="41"/>
        <v>0.19398642095053348</v>
      </c>
      <c r="BE26" s="34">
        <f t="shared" si="41"/>
        <v>0.7547169811320755</v>
      </c>
      <c r="BF26" s="34">
        <f t="shared" si="41"/>
        <v>0.7117437722419928</v>
      </c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5.75">
      <c r="A27" s="1" t="s">
        <v>52</v>
      </c>
      <c r="B27" s="36" t="s">
        <v>47</v>
      </c>
      <c r="C27" s="37">
        <v>27</v>
      </c>
      <c r="D27" s="37">
        <v>24</v>
      </c>
      <c r="E27" s="37">
        <v>24</v>
      </c>
      <c r="F27" s="37">
        <v>31</v>
      </c>
      <c r="G27" s="37">
        <v>23</v>
      </c>
      <c r="H27" s="37">
        <v>21</v>
      </c>
      <c r="I27" s="37">
        <v>13</v>
      </c>
      <c r="J27" s="37">
        <v>13</v>
      </c>
      <c r="K27" s="37">
        <v>20</v>
      </c>
      <c r="L27" s="37">
        <v>12</v>
      </c>
      <c r="M27" s="37">
        <v>12</v>
      </c>
      <c r="N27" s="37">
        <v>21</v>
      </c>
      <c r="O27" s="37">
        <v>15</v>
      </c>
      <c r="P27" s="37">
        <v>15</v>
      </c>
      <c r="Q27" s="37">
        <v>22</v>
      </c>
      <c r="R27" s="37">
        <v>12</v>
      </c>
      <c r="S27" s="37">
        <v>20</v>
      </c>
      <c r="T27" s="37">
        <v>15</v>
      </c>
      <c r="U27" s="37">
        <v>26</v>
      </c>
      <c r="V27" s="37">
        <v>20</v>
      </c>
      <c r="W27" s="37">
        <v>23</v>
      </c>
      <c r="X27" s="37">
        <v>19</v>
      </c>
      <c r="Y27" s="37">
        <v>21</v>
      </c>
      <c r="Z27" s="37">
        <v>15</v>
      </c>
      <c r="AA27" s="37">
        <v>35</v>
      </c>
      <c r="AB27" s="37">
        <v>28</v>
      </c>
      <c r="AC27" s="37"/>
      <c r="AD27" s="2"/>
      <c r="AE27" s="1" t="s">
        <v>52</v>
      </c>
      <c r="AF27" s="36" t="s">
        <v>47</v>
      </c>
      <c r="AG27" s="34" t="e">
        <f>C27/$E$19*100</f>
        <v>#DIV/0!</v>
      </c>
      <c r="AH27" s="34" t="e">
        <f>D27/$F$19*100</f>
        <v>#DIV/0!</v>
      </c>
      <c r="AI27" s="34" t="e">
        <f>E27/$G$19*100</f>
        <v>#DIV/0!</v>
      </c>
      <c r="AJ27" s="34" t="e">
        <f>F27/$H$19*100</f>
        <v>#DIV/0!</v>
      </c>
      <c r="AK27" s="34" t="e">
        <f>G27/$I$19*100</f>
        <v>#DIV/0!</v>
      </c>
      <c r="AL27" s="34" t="e">
        <f aca="true" t="shared" si="42" ref="AL27:AL36">H27/$J$19*100</f>
        <v>#DIV/0!</v>
      </c>
      <c r="AM27" s="34" t="e">
        <f aca="true" t="shared" si="43" ref="AM27:AM36">I27/$K$19*100</f>
        <v>#DIV/0!</v>
      </c>
      <c r="AN27" s="34" t="e">
        <f aca="true" t="shared" si="44" ref="AN27:AN36">J27/$L$19*100</f>
        <v>#DIV/0!</v>
      </c>
      <c r="AO27" s="34" t="e">
        <f aca="true" t="shared" si="45" ref="AO27:AO36">K27/$M$19*100</f>
        <v>#DIV/0!</v>
      </c>
      <c r="AP27" s="34" t="e">
        <f aca="true" t="shared" si="46" ref="AP27:AP36">L27/$N$19*100</f>
        <v>#DIV/0!</v>
      </c>
      <c r="AQ27" s="34" t="e">
        <f aca="true" t="shared" si="47" ref="AQ27:AQ36">M27/$O$19*100</f>
        <v>#DIV/0!</v>
      </c>
      <c r="AR27" s="34">
        <v>2.1494370522006143</v>
      </c>
      <c r="AS27" s="34" t="e">
        <f t="shared" si="39"/>
        <v>#DIV/0!</v>
      </c>
      <c r="AT27" s="34" t="e">
        <f t="shared" si="40"/>
        <v>#DIV/0!</v>
      </c>
      <c r="AU27" s="34">
        <f aca="true" t="shared" si="48" ref="AU27:BF27">Q27/Q17*100</f>
        <v>2.2155085599194364</v>
      </c>
      <c r="AV27" s="34">
        <f t="shared" si="48"/>
        <v>1.3574660633484164</v>
      </c>
      <c r="AW27" s="34">
        <f t="shared" si="48"/>
        <v>1.9900497512437811</v>
      </c>
      <c r="AX27" s="34">
        <f t="shared" si="48"/>
        <v>1.642935377875137</v>
      </c>
      <c r="AY27" s="34">
        <f t="shared" si="48"/>
        <v>2.798708288482239</v>
      </c>
      <c r="AZ27" s="34">
        <f t="shared" si="48"/>
        <v>1.9342359767891684</v>
      </c>
      <c r="BA27" s="34">
        <f t="shared" si="48"/>
        <v>1.93929173693086</v>
      </c>
      <c r="BB27" s="34">
        <f t="shared" si="48"/>
        <v>1.8849206349206349</v>
      </c>
      <c r="BC27" s="34">
        <f t="shared" si="48"/>
        <v>1.9943019943019942</v>
      </c>
      <c r="BD27" s="34">
        <f t="shared" si="48"/>
        <v>1.454898157129001</v>
      </c>
      <c r="BE27" s="34">
        <f t="shared" si="48"/>
        <v>3.30188679245283</v>
      </c>
      <c r="BF27" s="34">
        <f t="shared" si="48"/>
        <v>2.491103202846975</v>
      </c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5.75">
      <c r="A28" s="1" t="s">
        <v>52</v>
      </c>
      <c r="B28" s="36" t="s">
        <v>51</v>
      </c>
      <c r="C28" s="2"/>
      <c r="D28" s="2"/>
      <c r="E28" s="2"/>
      <c r="F28" s="2"/>
      <c r="G28" s="2"/>
      <c r="H28" s="37">
        <v>10</v>
      </c>
      <c r="I28" s="37">
        <v>7</v>
      </c>
      <c r="J28" s="37">
        <v>13</v>
      </c>
      <c r="K28" s="37">
        <v>18</v>
      </c>
      <c r="L28" s="37">
        <v>20</v>
      </c>
      <c r="M28" s="37">
        <v>13</v>
      </c>
      <c r="N28" s="37">
        <v>23</v>
      </c>
      <c r="O28" s="37">
        <v>17</v>
      </c>
      <c r="P28" s="37">
        <v>17</v>
      </c>
      <c r="Q28" s="37">
        <v>22</v>
      </c>
      <c r="R28" s="37">
        <v>14</v>
      </c>
      <c r="S28" s="37">
        <v>13</v>
      </c>
      <c r="T28" s="37">
        <v>9</v>
      </c>
      <c r="U28" s="37">
        <v>17</v>
      </c>
      <c r="V28" s="37">
        <v>18</v>
      </c>
      <c r="W28" s="37">
        <v>21</v>
      </c>
      <c r="X28" s="37">
        <v>20</v>
      </c>
      <c r="Y28" s="37">
        <v>18</v>
      </c>
      <c r="Z28" s="37">
        <v>14</v>
      </c>
      <c r="AA28" s="37">
        <v>13</v>
      </c>
      <c r="AB28" s="37">
        <v>12</v>
      </c>
      <c r="AC28" s="37"/>
      <c r="AD28" s="2"/>
      <c r="AE28" s="1" t="s">
        <v>52</v>
      </c>
      <c r="AF28" s="36" t="s">
        <v>51</v>
      </c>
      <c r="AG28" s="34"/>
      <c r="AH28" s="34"/>
      <c r="AI28" s="34"/>
      <c r="AJ28" s="34"/>
      <c r="AK28" s="34"/>
      <c r="AL28" s="34" t="e">
        <f t="shared" si="42"/>
        <v>#DIV/0!</v>
      </c>
      <c r="AM28" s="34" t="e">
        <f t="shared" si="43"/>
        <v>#DIV/0!</v>
      </c>
      <c r="AN28" s="34" t="e">
        <f t="shared" si="44"/>
        <v>#DIV/0!</v>
      </c>
      <c r="AO28" s="34" t="e">
        <f t="shared" si="45"/>
        <v>#DIV/0!</v>
      </c>
      <c r="AP28" s="34" t="e">
        <f t="shared" si="46"/>
        <v>#DIV/0!</v>
      </c>
      <c r="AQ28" s="34" t="e">
        <f t="shared" si="47"/>
        <v>#DIV/0!</v>
      </c>
      <c r="AR28" s="34">
        <v>2.3541453428863868</v>
      </c>
      <c r="AS28" s="34" t="e">
        <f t="shared" si="39"/>
        <v>#DIV/0!</v>
      </c>
      <c r="AT28" s="34" t="e">
        <f t="shared" si="40"/>
        <v>#DIV/0!</v>
      </c>
      <c r="AU28" s="34">
        <f aca="true" t="shared" si="49" ref="AU28:BF28">Q28/Q17*100</f>
        <v>2.2155085599194364</v>
      </c>
      <c r="AV28" s="34">
        <f t="shared" si="49"/>
        <v>1.583710407239819</v>
      </c>
      <c r="AW28" s="34">
        <f t="shared" si="49"/>
        <v>1.2935323383084576</v>
      </c>
      <c r="AX28" s="34">
        <f t="shared" si="49"/>
        <v>0.9857612267250823</v>
      </c>
      <c r="AY28" s="34">
        <f t="shared" si="49"/>
        <v>1.829924650161464</v>
      </c>
      <c r="AZ28" s="34">
        <f t="shared" si="49"/>
        <v>1.7408123791102514</v>
      </c>
      <c r="BA28" s="34">
        <f t="shared" si="49"/>
        <v>1.770657672849916</v>
      </c>
      <c r="BB28" s="34">
        <f t="shared" si="49"/>
        <v>1.984126984126984</v>
      </c>
      <c r="BC28" s="34">
        <f t="shared" si="49"/>
        <v>1.7094017094017095</v>
      </c>
      <c r="BD28" s="34">
        <f t="shared" si="49"/>
        <v>1.3579049466537343</v>
      </c>
      <c r="BE28" s="34">
        <f t="shared" si="49"/>
        <v>1.2264150943396228</v>
      </c>
      <c r="BF28" s="34">
        <f t="shared" si="49"/>
        <v>1.0676156583629894</v>
      </c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5.75">
      <c r="A29" s="1" t="s">
        <v>53</v>
      </c>
      <c r="B29" s="36" t="s">
        <v>47</v>
      </c>
      <c r="C29" s="2"/>
      <c r="D29" s="2"/>
      <c r="E29" s="2"/>
      <c r="F29" s="2"/>
      <c r="G29" s="2"/>
      <c r="H29" s="37"/>
      <c r="I29" s="37"/>
      <c r="J29" s="37"/>
      <c r="K29" s="37"/>
      <c r="L29" s="37"/>
      <c r="M29" s="37"/>
      <c r="N29" s="37">
        <v>12</v>
      </c>
      <c r="O29" s="42" t="s">
        <v>48</v>
      </c>
      <c r="P29" s="42" t="s">
        <v>48</v>
      </c>
      <c r="Q29" s="42" t="s">
        <v>48</v>
      </c>
      <c r="R29" s="42" t="s">
        <v>48</v>
      </c>
      <c r="S29" s="42" t="s">
        <v>48</v>
      </c>
      <c r="T29" s="42" t="s">
        <v>48</v>
      </c>
      <c r="U29" s="42" t="s">
        <v>48</v>
      </c>
      <c r="V29" s="42" t="s">
        <v>48</v>
      </c>
      <c r="W29" s="37">
        <v>5</v>
      </c>
      <c r="X29" s="37">
        <v>5</v>
      </c>
      <c r="Y29" s="37">
        <v>7</v>
      </c>
      <c r="Z29" s="37">
        <v>11</v>
      </c>
      <c r="AA29" s="37">
        <v>9</v>
      </c>
      <c r="AB29" s="37">
        <v>7</v>
      </c>
      <c r="AC29" s="37"/>
      <c r="AD29" s="2"/>
      <c r="AE29" s="1" t="s">
        <v>53</v>
      </c>
      <c r="AF29" s="36" t="s">
        <v>47</v>
      </c>
      <c r="AG29" s="2"/>
      <c r="AH29" s="2"/>
      <c r="AI29" s="2"/>
      <c r="AJ29" s="2"/>
      <c r="AK29" s="2"/>
      <c r="AL29" s="37"/>
      <c r="AM29" s="37"/>
      <c r="AN29" s="37"/>
      <c r="AO29" s="37"/>
      <c r="AP29" s="37"/>
      <c r="AQ29" s="37"/>
      <c r="AR29" s="34">
        <v>1.2282497441146365</v>
      </c>
      <c r="AS29" s="42" t="s">
        <v>48</v>
      </c>
      <c r="AT29" s="42" t="s">
        <v>48</v>
      </c>
      <c r="AU29" s="42" t="s">
        <v>48</v>
      </c>
      <c r="AV29" s="42" t="s">
        <v>48</v>
      </c>
      <c r="AW29" s="47" t="s">
        <v>54</v>
      </c>
      <c r="AX29" s="47" t="s">
        <v>54</v>
      </c>
      <c r="AY29" s="47" t="s">
        <v>54</v>
      </c>
      <c r="AZ29" s="47" t="s">
        <v>54</v>
      </c>
      <c r="BA29" s="34">
        <f aca="true" t="shared" si="50" ref="BA29:BF29">W29/W17*100</f>
        <v>0.42158516020236086</v>
      </c>
      <c r="BB29" s="34">
        <f t="shared" si="50"/>
        <v>0.496031746031746</v>
      </c>
      <c r="BC29" s="34">
        <f t="shared" si="50"/>
        <v>0.6647673314339981</v>
      </c>
      <c r="BD29" s="34">
        <f t="shared" si="50"/>
        <v>1.066925315227934</v>
      </c>
      <c r="BE29" s="34">
        <f t="shared" si="50"/>
        <v>0.8490566037735849</v>
      </c>
      <c r="BF29" s="34">
        <f t="shared" si="50"/>
        <v>0.6227758007117438</v>
      </c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5.75">
      <c r="A30" s="1" t="s">
        <v>55</v>
      </c>
      <c r="B30" s="36" t="s">
        <v>51</v>
      </c>
      <c r="C30" s="2"/>
      <c r="D30" s="2"/>
      <c r="E30" s="2"/>
      <c r="F30" s="2"/>
      <c r="G30" s="2"/>
      <c r="H30" s="37"/>
      <c r="I30" s="37"/>
      <c r="J30" s="37"/>
      <c r="K30" s="37"/>
      <c r="L30" s="37"/>
      <c r="M30" s="37"/>
      <c r="N30" s="37">
        <v>1</v>
      </c>
      <c r="O30" s="42" t="s">
        <v>48</v>
      </c>
      <c r="P30" s="42" t="s">
        <v>48</v>
      </c>
      <c r="Q30" s="42" t="s">
        <v>48</v>
      </c>
      <c r="R30" s="42" t="s">
        <v>48</v>
      </c>
      <c r="S30" s="42" t="s">
        <v>48</v>
      </c>
      <c r="T30" s="42" t="s">
        <v>48</v>
      </c>
      <c r="U30" s="42" t="s">
        <v>48</v>
      </c>
      <c r="V30" s="42" t="s">
        <v>48</v>
      </c>
      <c r="W30" s="37">
        <v>25</v>
      </c>
      <c r="X30" s="37">
        <v>16</v>
      </c>
      <c r="Y30" s="37">
        <v>10</v>
      </c>
      <c r="Z30" s="37">
        <v>1</v>
      </c>
      <c r="AA30" s="37">
        <v>0</v>
      </c>
      <c r="AB30" s="37">
        <v>0</v>
      </c>
      <c r="AC30" s="37"/>
      <c r="AD30" s="2"/>
      <c r="AE30" s="1" t="s">
        <v>55</v>
      </c>
      <c r="AF30" s="36" t="s">
        <v>51</v>
      </c>
      <c r="AG30" s="2"/>
      <c r="AH30" s="2"/>
      <c r="AI30" s="2"/>
      <c r="AJ30" s="2"/>
      <c r="AK30" s="2"/>
      <c r="AL30" s="37"/>
      <c r="AM30" s="37"/>
      <c r="AN30" s="37"/>
      <c r="AO30" s="37"/>
      <c r="AP30" s="37"/>
      <c r="AQ30" s="37"/>
      <c r="AR30" s="34">
        <v>0.1023541453428864</v>
      </c>
      <c r="AS30" s="42" t="s">
        <v>48</v>
      </c>
      <c r="AT30" s="42" t="s">
        <v>48</v>
      </c>
      <c r="AU30" s="42" t="s">
        <v>48</v>
      </c>
      <c r="AV30" s="42" t="s">
        <v>48</v>
      </c>
      <c r="AW30" s="47" t="s">
        <v>54</v>
      </c>
      <c r="AX30" s="47" t="s">
        <v>54</v>
      </c>
      <c r="AY30" s="47" t="s">
        <v>54</v>
      </c>
      <c r="AZ30" s="47" t="s">
        <v>54</v>
      </c>
      <c r="BA30" s="34">
        <f aca="true" t="shared" si="51" ref="BA30:BF30">W30/W17*100</f>
        <v>2.1079258010118047</v>
      </c>
      <c r="BB30" s="34">
        <f t="shared" si="51"/>
        <v>1.5873015873015872</v>
      </c>
      <c r="BC30" s="34">
        <f t="shared" si="51"/>
        <v>0.949667616334283</v>
      </c>
      <c r="BD30" s="34">
        <f t="shared" si="51"/>
        <v>0.09699321047526674</v>
      </c>
      <c r="BE30" s="34">
        <f t="shared" si="51"/>
        <v>0</v>
      </c>
      <c r="BF30" s="34">
        <f t="shared" si="51"/>
        <v>0</v>
      </c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5.75">
      <c r="A31" s="1" t="s">
        <v>56</v>
      </c>
      <c r="B31" s="36" t="s">
        <v>57</v>
      </c>
      <c r="C31" s="37">
        <v>6</v>
      </c>
      <c r="D31" s="37">
        <v>8</v>
      </c>
      <c r="E31" s="37">
        <v>7</v>
      </c>
      <c r="F31" s="37">
        <v>4</v>
      </c>
      <c r="G31" s="37">
        <v>10</v>
      </c>
      <c r="H31" s="37">
        <v>10</v>
      </c>
      <c r="I31" s="37">
        <v>4</v>
      </c>
      <c r="J31" s="37">
        <v>6</v>
      </c>
      <c r="K31" s="37">
        <v>11</v>
      </c>
      <c r="L31" s="37">
        <v>5</v>
      </c>
      <c r="M31" s="37">
        <v>11</v>
      </c>
      <c r="N31" s="37">
        <v>27</v>
      </c>
      <c r="O31" s="37">
        <v>9</v>
      </c>
      <c r="P31" s="37">
        <v>10</v>
      </c>
      <c r="Q31" s="37">
        <v>14</v>
      </c>
      <c r="R31" s="37">
        <v>5</v>
      </c>
      <c r="S31" s="37">
        <v>23</v>
      </c>
      <c r="T31" s="37">
        <v>13</v>
      </c>
      <c r="U31" s="37">
        <v>13</v>
      </c>
      <c r="V31" s="37">
        <v>14</v>
      </c>
      <c r="W31" s="37">
        <v>12</v>
      </c>
      <c r="X31" s="37">
        <v>16</v>
      </c>
      <c r="Y31" s="37">
        <v>12</v>
      </c>
      <c r="Z31" s="37">
        <v>17</v>
      </c>
      <c r="AA31" s="37">
        <v>13</v>
      </c>
      <c r="AB31" s="37">
        <v>18</v>
      </c>
      <c r="AC31" s="37"/>
      <c r="AD31" s="2"/>
      <c r="AE31" s="1" t="s">
        <v>56</v>
      </c>
      <c r="AF31" s="36" t="s">
        <v>57</v>
      </c>
      <c r="AG31" s="34" t="e">
        <f>C31/$E$19*100</f>
        <v>#DIV/0!</v>
      </c>
      <c r="AH31" s="34" t="e">
        <f>D31/$F$19*100</f>
        <v>#DIV/0!</v>
      </c>
      <c r="AI31" s="34" t="e">
        <f>E31/$G$19*100</f>
        <v>#DIV/0!</v>
      </c>
      <c r="AJ31" s="34" t="e">
        <f>F31/$H$19*100</f>
        <v>#DIV/0!</v>
      </c>
      <c r="AK31" s="34" t="e">
        <f>G31/$I$19*100</f>
        <v>#DIV/0!</v>
      </c>
      <c r="AL31" s="34" t="e">
        <f t="shared" si="42"/>
        <v>#DIV/0!</v>
      </c>
      <c r="AM31" s="34" t="e">
        <f t="shared" si="43"/>
        <v>#DIV/0!</v>
      </c>
      <c r="AN31" s="34" t="e">
        <f t="shared" si="44"/>
        <v>#DIV/0!</v>
      </c>
      <c r="AO31" s="34" t="e">
        <f t="shared" si="45"/>
        <v>#DIV/0!</v>
      </c>
      <c r="AP31" s="34" t="e">
        <f t="shared" si="46"/>
        <v>#DIV/0!</v>
      </c>
      <c r="AQ31" s="34" t="e">
        <f t="shared" si="47"/>
        <v>#DIV/0!</v>
      </c>
      <c r="AR31" s="34">
        <v>2.7635619242579326</v>
      </c>
      <c r="AS31" s="34" t="e">
        <f t="shared" si="39"/>
        <v>#DIV/0!</v>
      </c>
      <c r="AT31" s="34" t="e">
        <f t="shared" si="40"/>
        <v>#DIV/0!</v>
      </c>
      <c r="AU31" s="34">
        <f aca="true" t="shared" si="52" ref="AU31:BF31">Q31/Q17*100</f>
        <v>1.4098690835850958</v>
      </c>
      <c r="AV31" s="34">
        <f t="shared" si="52"/>
        <v>0.5656108597285068</v>
      </c>
      <c r="AW31" s="34">
        <f t="shared" si="52"/>
        <v>2.288557213930348</v>
      </c>
      <c r="AX31" s="34">
        <f t="shared" si="52"/>
        <v>1.4238773274917853</v>
      </c>
      <c r="AY31" s="34">
        <f t="shared" si="52"/>
        <v>1.3993541442411195</v>
      </c>
      <c r="AZ31" s="34">
        <f t="shared" si="52"/>
        <v>1.3539651837524178</v>
      </c>
      <c r="BA31" s="34">
        <f t="shared" si="52"/>
        <v>1.0118043844856661</v>
      </c>
      <c r="BB31" s="34">
        <f t="shared" si="52"/>
        <v>1.5873015873015872</v>
      </c>
      <c r="BC31" s="34">
        <f t="shared" si="52"/>
        <v>1.1396011396011396</v>
      </c>
      <c r="BD31" s="34">
        <f t="shared" si="52"/>
        <v>1.6488845780795343</v>
      </c>
      <c r="BE31" s="34">
        <f t="shared" si="52"/>
        <v>1.2264150943396228</v>
      </c>
      <c r="BF31" s="34">
        <f t="shared" si="52"/>
        <v>1.601423487544484</v>
      </c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5.75">
      <c r="A32" s="1" t="s">
        <v>58</v>
      </c>
      <c r="B32" s="36" t="s">
        <v>47</v>
      </c>
      <c r="C32" s="37">
        <v>3</v>
      </c>
      <c r="D32" s="37">
        <v>3</v>
      </c>
      <c r="E32" s="37">
        <v>11</v>
      </c>
      <c r="F32" s="37">
        <v>8</v>
      </c>
      <c r="G32" s="37">
        <v>5</v>
      </c>
      <c r="H32" s="37">
        <v>3</v>
      </c>
      <c r="I32" s="37">
        <v>7</v>
      </c>
      <c r="J32" s="37">
        <v>2</v>
      </c>
      <c r="K32" s="37">
        <v>2</v>
      </c>
      <c r="L32" s="37">
        <v>3</v>
      </c>
      <c r="M32" s="37">
        <v>2</v>
      </c>
      <c r="N32" s="37">
        <v>0</v>
      </c>
      <c r="O32" s="37">
        <v>3</v>
      </c>
      <c r="P32" s="37">
        <v>1</v>
      </c>
      <c r="Q32" s="37">
        <v>7</v>
      </c>
      <c r="R32" s="37">
        <v>5</v>
      </c>
      <c r="S32" s="37">
        <v>3</v>
      </c>
      <c r="T32" s="37">
        <v>5</v>
      </c>
      <c r="U32" s="37">
        <v>6</v>
      </c>
      <c r="V32" s="37">
        <v>10</v>
      </c>
      <c r="W32" s="37">
        <v>4</v>
      </c>
      <c r="X32" s="37">
        <v>9</v>
      </c>
      <c r="Y32" s="37">
        <v>5</v>
      </c>
      <c r="Z32" s="37">
        <v>5</v>
      </c>
      <c r="AA32" s="37">
        <v>6</v>
      </c>
      <c r="AB32" s="37">
        <v>10</v>
      </c>
      <c r="AC32" s="37"/>
      <c r="AD32" s="2"/>
      <c r="AE32" s="1" t="s">
        <v>58</v>
      </c>
      <c r="AF32" s="36" t="s">
        <v>47</v>
      </c>
      <c r="AG32" s="34" t="e">
        <f>C32/$E$19*100</f>
        <v>#DIV/0!</v>
      </c>
      <c r="AH32" s="34" t="e">
        <f>D32/$F$19*100</f>
        <v>#DIV/0!</v>
      </c>
      <c r="AI32" s="34" t="e">
        <f>E32/$G$19*100</f>
        <v>#DIV/0!</v>
      </c>
      <c r="AJ32" s="34" t="e">
        <f>F32/$H$19*100</f>
        <v>#DIV/0!</v>
      </c>
      <c r="AK32" s="34" t="e">
        <f>G32/$I$19*100</f>
        <v>#DIV/0!</v>
      </c>
      <c r="AL32" s="34" t="e">
        <f t="shared" si="42"/>
        <v>#DIV/0!</v>
      </c>
      <c r="AM32" s="34" t="e">
        <f t="shared" si="43"/>
        <v>#DIV/0!</v>
      </c>
      <c r="AN32" s="34" t="e">
        <f t="shared" si="44"/>
        <v>#DIV/0!</v>
      </c>
      <c r="AO32" s="34" t="e">
        <f t="shared" si="45"/>
        <v>#DIV/0!</v>
      </c>
      <c r="AP32" s="34" t="e">
        <f t="shared" si="46"/>
        <v>#DIV/0!</v>
      </c>
      <c r="AQ32" s="34" t="e">
        <f t="shared" si="47"/>
        <v>#DIV/0!</v>
      </c>
      <c r="AR32" s="34">
        <v>0</v>
      </c>
      <c r="AS32" s="34" t="e">
        <f t="shared" si="39"/>
        <v>#DIV/0!</v>
      </c>
      <c r="AT32" s="34" t="e">
        <f t="shared" si="40"/>
        <v>#DIV/0!</v>
      </c>
      <c r="AU32" s="34">
        <f aca="true" t="shared" si="53" ref="AU32:BF32">Q32/Q17*100</f>
        <v>0.7049345417925479</v>
      </c>
      <c r="AV32" s="34">
        <f t="shared" si="53"/>
        <v>0.5656108597285068</v>
      </c>
      <c r="AW32" s="34">
        <f t="shared" si="53"/>
        <v>0.2985074626865672</v>
      </c>
      <c r="AX32" s="34">
        <f t="shared" si="53"/>
        <v>0.547645125958379</v>
      </c>
      <c r="AY32" s="34">
        <f t="shared" si="53"/>
        <v>0.6458557588805167</v>
      </c>
      <c r="AZ32" s="34">
        <f t="shared" si="53"/>
        <v>0.9671179883945842</v>
      </c>
      <c r="BA32" s="34">
        <f t="shared" si="53"/>
        <v>0.33726812816188867</v>
      </c>
      <c r="BB32" s="34">
        <f t="shared" si="53"/>
        <v>0.8928571428571428</v>
      </c>
      <c r="BC32" s="34">
        <f t="shared" si="53"/>
        <v>0.4748338081671415</v>
      </c>
      <c r="BD32" s="34">
        <f t="shared" si="53"/>
        <v>0.4849660523763337</v>
      </c>
      <c r="BE32" s="34">
        <f t="shared" si="53"/>
        <v>0.5660377358490566</v>
      </c>
      <c r="BF32" s="34">
        <f t="shared" si="53"/>
        <v>0.8896797153024912</v>
      </c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5.75">
      <c r="A33" s="1" t="s">
        <v>59</v>
      </c>
      <c r="B33" s="36" t="s">
        <v>57</v>
      </c>
      <c r="C33" s="37">
        <v>37</v>
      </c>
      <c r="D33" s="37">
        <v>28</v>
      </c>
      <c r="E33" s="37">
        <v>22</v>
      </c>
      <c r="F33" s="37">
        <v>26</v>
      </c>
      <c r="G33" s="37">
        <v>20</v>
      </c>
      <c r="H33" s="37">
        <v>23</v>
      </c>
      <c r="I33" s="37">
        <v>25</v>
      </c>
      <c r="J33" s="37">
        <v>27</v>
      </c>
      <c r="K33" s="37">
        <v>27</v>
      </c>
      <c r="L33" s="37">
        <v>20</v>
      </c>
      <c r="M33" s="37">
        <v>22</v>
      </c>
      <c r="N33" s="37">
        <v>0</v>
      </c>
      <c r="O33" s="37">
        <v>25</v>
      </c>
      <c r="P33" s="37">
        <v>22</v>
      </c>
      <c r="Q33" s="37">
        <v>21</v>
      </c>
      <c r="R33" s="37">
        <v>37</v>
      </c>
      <c r="S33" s="37">
        <v>52</v>
      </c>
      <c r="T33" s="37">
        <v>37</v>
      </c>
      <c r="U33" s="37">
        <v>46</v>
      </c>
      <c r="V33" s="37">
        <v>58</v>
      </c>
      <c r="W33" s="37">
        <v>49</v>
      </c>
      <c r="X33" s="37">
        <v>51</v>
      </c>
      <c r="Y33" s="37">
        <v>44</v>
      </c>
      <c r="Z33" s="37">
        <v>49</v>
      </c>
      <c r="AA33" s="37">
        <v>54</v>
      </c>
      <c r="AB33" s="37">
        <v>60</v>
      </c>
      <c r="AC33" s="37"/>
      <c r="AD33" s="2"/>
      <c r="AE33" s="1" t="s">
        <v>59</v>
      </c>
      <c r="AF33" s="36" t="s">
        <v>57</v>
      </c>
      <c r="AG33" s="34" t="e">
        <f>C33/$E$19*100</f>
        <v>#DIV/0!</v>
      </c>
      <c r="AH33" s="34" t="e">
        <f>D33/$F$19*100</f>
        <v>#DIV/0!</v>
      </c>
      <c r="AI33" s="34" t="e">
        <f>E33/$G$19*100</f>
        <v>#DIV/0!</v>
      </c>
      <c r="AJ33" s="34" t="e">
        <f>F33/$H$19*100</f>
        <v>#DIV/0!</v>
      </c>
      <c r="AK33" s="34" t="e">
        <f>G33/$I$19*100</f>
        <v>#DIV/0!</v>
      </c>
      <c r="AL33" s="34" t="e">
        <f t="shared" si="42"/>
        <v>#DIV/0!</v>
      </c>
      <c r="AM33" s="34" t="e">
        <f t="shared" si="43"/>
        <v>#DIV/0!</v>
      </c>
      <c r="AN33" s="34" t="e">
        <f t="shared" si="44"/>
        <v>#DIV/0!</v>
      </c>
      <c r="AO33" s="34" t="e">
        <f t="shared" si="45"/>
        <v>#DIV/0!</v>
      </c>
      <c r="AP33" s="34" t="e">
        <f t="shared" si="46"/>
        <v>#DIV/0!</v>
      </c>
      <c r="AQ33" s="34" t="e">
        <f t="shared" si="47"/>
        <v>#DIV/0!</v>
      </c>
      <c r="AR33" s="34">
        <v>0</v>
      </c>
      <c r="AS33" s="34" t="e">
        <f t="shared" si="39"/>
        <v>#DIV/0!</v>
      </c>
      <c r="AT33" s="34" t="e">
        <f t="shared" si="40"/>
        <v>#DIV/0!</v>
      </c>
      <c r="AU33" s="34">
        <f aca="true" t="shared" si="54" ref="AU33:BF33">Q33/Q17*100</f>
        <v>2.1148036253776437</v>
      </c>
      <c r="AV33" s="34">
        <f t="shared" si="54"/>
        <v>4.18552036199095</v>
      </c>
      <c r="AW33" s="34">
        <f t="shared" si="54"/>
        <v>5.17412935323383</v>
      </c>
      <c r="AX33" s="34">
        <f t="shared" si="54"/>
        <v>4.052573932092004</v>
      </c>
      <c r="AY33" s="34">
        <f t="shared" si="54"/>
        <v>4.951560818083961</v>
      </c>
      <c r="AZ33" s="34">
        <f t="shared" si="54"/>
        <v>5.609284332688588</v>
      </c>
      <c r="BA33" s="34">
        <f t="shared" si="54"/>
        <v>4.1315345699831365</v>
      </c>
      <c r="BB33" s="34">
        <f t="shared" si="54"/>
        <v>5.059523809523809</v>
      </c>
      <c r="BC33" s="34">
        <f t="shared" si="54"/>
        <v>4.178537511870846</v>
      </c>
      <c r="BD33" s="34">
        <f t="shared" si="54"/>
        <v>4.75266731328807</v>
      </c>
      <c r="BE33" s="34">
        <f t="shared" si="54"/>
        <v>5.09433962264151</v>
      </c>
      <c r="BF33" s="34">
        <f t="shared" si="54"/>
        <v>5.338078291814947</v>
      </c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5.75">
      <c r="A34" s="1" t="s">
        <v>60</v>
      </c>
      <c r="B34" s="36" t="s">
        <v>51</v>
      </c>
      <c r="C34" s="37">
        <v>37</v>
      </c>
      <c r="D34" s="37">
        <v>28</v>
      </c>
      <c r="E34" s="37">
        <v>22</v>
      </c>
      <c r="F34" s="37">
        <v>26</v>
      </c>
      <c r="G34" s="37">
        <v>20</v>
      </c>
      <c r="H34" s="37">
        <v>23</v>
      </c>
      <c r="I34" s="37">
        <v>25</v>
      </c>
      <c r="J34" s="37">
        <v>27</v>
      </c>
      <c r="K34" s="37">
        <v>27</v>
      </c>
      <c r="L34" s="37">
        <v>20</v>
      </c>
      <c r="M34" s="37">
        <v>22</v>
      </c>
      <c r="N34" s="37">
        <v>0</v>
      </c>
      <c r="O34" s="37">
        <v>25</v>
      </c>
      <c r="P34" s="37">
        <v>22</v>
      </c>
      <c r="Q34" s="42" t="s">
        <v>48</v>
      </c>
      <c r="R34" s="42" t="s">
        <v>48</v>
      </c>
      <c r="S34" s="42" t="s">
        <v>48</v>
      </c>
      <c r="T34" s="42" t="s">
        <v>48</v>
      </c>
      <c r="U34" s="42" t="s">
        <v>48</v>
      </c>
      <c r="V34" s="42" t="s">
        <v>48</v>
      </c>
      <c r="W34" s="42" t="s">
        <v>48</v>
      </c>
      <c r="X34" s="42" t="s">
        <v>48</v>
      </c>
      <c r="Y34" s="37">
        <v>4</v>
      </c>
      <c r="Z34" s="37">
        <v>0</v>
      </c>
      <c r="AA34" s="37">
        <v>0</v>
      </c>
      <c r="AB34" s="37">
        <v>0</v>
      </c>
      <c r="AC34" s="37"/>
      <c r="AD34" s="2"/>
      <c r="AE34" s="1" t="s">
        <v>60</v>
      </c>
      <c r="AF34" s="36" t="s">
        <v>51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42" t="s">
        <v>48</v>
      </c>
      <c r="AU34" s="42" t="s">
        <v>48</v>
      </c>
      <c r="AV34" s="42" t="s">
        <v>48</v>
      </c>
      <c r="AW34" s="47" t="s">
        <v>54</v>
      </c>
      <c r="AX34" s="47" t="s">
        <v>54</v>
      </c>
      <c r="AY34" s="47" t="s">
        <v>54</v>
      </c>
      <c r="AZ34" s="47" t="s">
        <v>54</v>
      </c>
      <c r="BA34" s="47" t="s">
        <v>54</v>
      </c>
      <c r="BB34" s="47" t="s">
        <v>54</v>
      </c>
      <c r="BC34" s="34">
        <f>Y34/Y17*100</f>
        <v>0.3798670465337132</v>
      </c>
      <c r="BD34" s="34">
        <f>Z34/Z17*100</f>
        <v>0</v>
      </c>
      <c r="BE34" s="34">
        <f>AA34/AA17*100</f>
        <v>0</v>
      </c>
      <c r="BF34" s="34">
        <f>AB34/AB17*100</f>
        <v>0</v>
      </c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5.75">
      <c r="A35" s="1" t="s">
        <v>61</v>
      </c>
      <c r="B35" s="36" t="s">
        <v>62</v>
      </c>
      <c r="C35" s="37">
        <v>6</v>
      </c>
      <c r="D35" s="37">
        <v>9</v>
      </c>
      <c r="E35" s="37">
        <v>7</v>
      </c>
      <c r="F35" s="37">
        <v>14</v>
      </c>
      <c r="G35" s="37">
        <v>3</v>
      </c>
      <c r="H35" s="37">
        <v>9</v>
      </c>
      <c r="I35" s="37">
        <v>5</v>
      </c>
      <c r="J35" s="37">
        <v>4</v>
      </c>
      <c r="K35" s="37">
        <v>3</v>
      </c>
      <c r="L35" s="37">
        <v>4</v>
      </c>
      <c r="M35" s="37">
        <v>7</v>
      </c>
      <c r="N35" s="37">
        <v>3</v>
      </c>
      <c r="O35" s="37">
        <v>7</v>
      </c>
      <c r="P35" s="37">
        <v>4</v>
      </c>
      <c r="Q35" s="37">
        <v>4</v>
      </c>
      <c r="R35" s="37">
        <v>5</v>
      </c>
      <c r="S35" s="37">
        <v>1</v>
      </c>
      <c r="T35" s="37">
        <v>5</v>
      </c>
      <c r="U35" s="37">
        <v>5</v>
      </c>
      <c r="V35" s="37">
        <v>5</v>
      </c>
      <c r="W35" s="37">
        <v>1</v>
      </c>
      <c r="X35" s="37">
        <v>4</v>
      </c>
      <c r="Y35" s="37">
        <v>5</v>
      </c>
      <c r="Z35" s="37">
        <v>2</v>
      </c>
      <c r="AA35" s="37">
        <v>8</v>
      </c>
      <c r="AB35" s="37">
        <v>3</v>
      </c>
      <c r="AC35" s="37"/>
      <c r="AD35" s="2"/>
      <c r="AE35" s="1" t="s">
        <v>61</v>
      </c>
      <c r="AF35" s="36" t="s">
        <v>62</v>
      </c>
      <c r="AG35" s="34" t="e">
        <f>C35/$E$19*100</f>
        <v>#DIV/0!</v>
      </c>
      <c r="AH35" s="34" t="e">
        <f>D35/$F$19*100</f>
        <v>#DIV/0!</v>
      </c>
      <c r="AI35" s="34" t="e">
        <f>E35/$G$19*100</f>
        <v>#DIV/0!</v>
      </c>
      <c r="AJ35" s="34" t="e">
        <f>F35/$H$19*100</f>
        <v>#DIV/0!</v>
      </c>
      <c r="AK35" s="34" t="e">
        <f>G35/$I$19*100</f>
        <v>#DIV/0!</v>
      </c>
      <c r="AL35" s="34" t="e">
        <f t="shared" si="42"/>
        <v>#DIV/0!</v>
      </c>
      <c r="AM35" s="34" t="e">
        <f t="shared" si="43"/>
        <v>#DIV/0!</v>
      </c>
      <c r="AN35" s="34" t="e">
        <f t="shared" si="44"/>
        <v>#DIV/0!</v>
      </c>
      <c r="AO35" s="34" t="e">
        <f t="shared" si="45"/>
        <v>#DIV/0!</v>
      </c>
      <c r="AP35" s="34" t="e">
        <f t="shared" si="46"/>
        <v>#DIV/0!</v>
      </c>
      <c r="AQ35" s="34" t="e">
        <f t="shared" si="47"/>
        <v>#DIV/0!</v>
      </c>
      <c r="AR35" s="34">
        <v>0.3070624360286591</v>
      </c>
      <c r="AS35" s="34" t="e">
        <f t="shared" si="39"/>
        <v>#DIV/0!</v>
      </c>
      <c r="AT35" s="34" t="e">
        <f t="shared" si="40"/>
        <v>#DIV/0!</v>
      </c>
      <c r="AU35" s="34">
        <f aca="true" t="shared" si="55" ref="AU35:BF35">Q35/Q17*100</f>
        <v>0.4028197381671702</v>
      </c>
      <c r="AV35" s="34">
        <f t="shared" si="55"/>
        <v>0.5656108597285068</v>
      </c>
      <c r="AW35" s="34">
        <f t="shared" si="55"/>
        <v>0.09950248756218905</v>
      </c>
      <c r="AX35" s="34">
        <f t="shared" si="55"/>
        <v>0.547645125958379</v>
      </c>
      <c r="AY35" s="34">
        <f t="shared" si="55"/>
        <v>0.5382131324004306</v>
      </c>
      <c r="AZ35" s="34">
        <f t="shared" si="55"/>
        <v>0.4835589941972921</v>
      </c>
      <c r="BA35" s="34">
        <f t="shared" si="55"/>
        <v>0.08431703204047217</v>
      </c>
      <c r="BB35" s="34">
        <f t="shared" si="55"/>
        <v>0.3968253968253968</v>
      </c>
      <c r="BC35" s="34">
        <f t="shared" si="55"/>
        <v>0.4748338081671415</v>
      </c>
      <c r="BD35" s="34">
        <f t="shared" si="55"/>
        <v>0.19398642095053348</v>
      </c>
      <c r="BE35" s="34">
        <f t="shared" si="55"/>
        <v>0.7547169811320755</v>
      </c>
      <c r="BF35" s="34">
        <f t="shared" si="55"/>
        <v>0.26690391459074736</v>
      </c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5.75">
      <c r="A36" s="1" t="s">
        <v>63</v>
      </c>
      <c r="B36" s="36" t="s">
        <v>51</v>
      </c>
      <c r="C36" s="37">
        <v>2</v>
      </c>
      <c r="D36" s="37">
        <v>6</v>
      </c>
      <c r="E36" s="37">
        <v>3</v>
      </c>
      <c r="F36" s="37">
        <v>8</v>
      </c>
      <c r="G36" s="37">
        <v>0</v>
      </c>
      <c r="H36" s="37">
        <v>4</v>
      </c>
      <c r="I36" s="37">
        <v>6</v>
      </c>
      <c r="J36" s="37">
        <v>2</v>
      </c>
      <c r="K36" s="37">
        <v>2</v>
      </c>
      <c r="L36" s="37">
        <v>3</v>
      </c>
      <c r="M36" s="37">
        <v>4</v>
      </c>
      <c r="N36" s="37">
        <v>2</v>
      </c>
      <c r="O36" s="37">
        <v>2</v>
      </c>
      <c r="P36" s="37">
        <v>2</v>
      </c>
      <c r="Q36" s="37">
        <v>2</v>
      </c>
      <c r="R36" s="37">
        <v>5</v>
      </c>
      <c r="S36" s="37">
        <v>7</v>
      </c>
      <c r="T36" s="37">
        <v>2</v>
      </c>
      <c r="U36" s="37">
        <v>6</v>
      </c>
      <c r="V36" s="37">
        <v>6</v>
      </c>
      <c r="W36" s="37">
        <v>10</v>
      </c>
      <c r="X36" s="37">
        <v>6</v>
      </c>
      <c r="Y36" s="37">
        <v>6</v>
      </c>
      <c r="Z36" s="37">
        <v>6</v>
      </c>
      <c r="AA36" s="37">
        <v>8</v>
      </c>
      <c r="AB36" s="37">
        <v>5</v>
      </c>
      <c r="AC36" s="37"/>
      <c r="AD36" s="2"/>
      <c r="AE36" s="1" t="s">
        <v>63</v>
      </c>
      <c r="AF36" s="36" t="s">
        <v>51</v>
      </c>
      <c r="AG36" s="34" t="e">
        <f>C36/$E$19*100</f>
        <v>#DIV/0!</v>
      </c>
      <c r="AH36" s="34" t="e">
        <f>D36/$F$19*100</f>
        <v>#DIV/0!</v>
      </c>
      <c r="AI36" s="34" t="e">
        <f>E36/$G$19*100</f>
        <v>#DIV/0!</v>
      </c>
      <c r="AJ36" s="34" t="e">
        <f>F36/$H$19*100</f>
        <v>#DIV/0!</v>
      </c>
      <c r="AK36" s="34" t="e">
        <f>G36/$I$19*100</f>
        <v>#DIV/0!</v>
      </c>
      <c r="AL36" s="34" t="e">
        <f t="shared" si="42"/>
        <v>#DIV/0!</v>
      </c>
      <c r="AM36" s="34" t="e">
        <f t="shared" si="43"/>
        <v>#DIV/0!</v>
      </c>
      <c r="AN36" s="34" t="e">
        <f t="shared" si="44"/>
        <v>#DIV/0!</v>
      </c>
      <c r="AO36" s="34" t="e">
        <f t="shared" si="45"/>
        <v>#DIV/0!</v>
      </c>
      <c r="AP36" s="34" t="e">
        <f t="shared" si="46"/>
        <v>#DIV/0!</v>
      </c>
      <c r="AQ36" s="34" t="e">
        <f t="shared" si="47"/>
        <v>#DIV/0!</v>
      </c>
      <c r="AR36" s="34">
        <v>0.2047082906857728</v>
      </c>
      <c r="AS36" s="34" t="e">
        <f t="shared" si="39"/>
        <v>#DIV/0!</v>
      </c>
      <c r="AT36" s="34" t="e">
        <f t="shared" si="40"/>
        <v>#DIV/0!</v>
      </c>
      <c r="AU36" s="34">
        <f aca="true" t="shared" si="56" ref="AU36:BF36">Q36/Q17*100</f>
        <v>0.2014098690835851</v>
      </c>
      <c r="AV36" s="34">
        <f t="shared" si="56"/>
        <v>0.5656108597285068</v>
      </c>
      <c r="AW36" s="34">
        <f t="shared" si="56"/>
        <v>0.6965174129353234</v>
      </c>
      <c r="AX36" s="34">
        <f t="shared" si="56"/>
        <v>0.21905805038335158</v>
      </c>
      <c r="AY36" s="34">
        <f t="shared" si="56"/>
        <v>0.6458557588805167</v>
      </c>
      <c r="AZ36" s="34">
        <f t="shared" si="56"/>
        <v>0.5802707930367506</v>
      </c>
      <c r="BA36" s="34">
        <f t="shared" si="56"/>
        <v>0.8431703204047217</v>
      </c>
      <c r="BB36" s="34">
        <f t="shared" si="56"/>
        <v>0.5952380952380952</v>
      </c>
      <c r="BC36" s="34">
        <f t="shared" si="56"/>
        <v>0.5698005698005698</v>
      </c>
      <c r="BD36" s="34">
        <f t="shared" si="56"/>
        <v>0.5819592628516004</v>
      </c>
      <c r="BE36" s="34">
        <f t="shared" si="56"/>
        <v>0.7547169811320755</v>
      </c>
      <c r="BF36" s="34">
        <f t="shared" si="56"/>
        <v>0.4448398576512456</v>
      </c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5.75">
      <c r="A37" s="1" t="s">
        <v>64</v>
      </c>
      <c r="B37" s="36" t="s">
        <v>51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47" t="s">
        <v>48</v>
      </c>
      <c r="N37" s="37">
        <v>3</v>
      </c>
      <c r="O37" s="37">
        <v>0</v>
      </c>
      <c r="P37" s="37">
        <v>7</v>
      </c>
      <c r="Q37" s="37">
        <v>4</v>
      </c>
      <c r="R37" s="37">
        <v>6</v>
      </c>
      <c r="S37" s="37">
        <v>6</v>
      </c>
      <c r="T37" s="37">
        <v>6</v>
      </c>
      <c r="U37" s="37">
        <v>5</v>
      </c>
      <c r="V37" s="37">
        <v>6</v>
      </c>
      <c r="W37" s="37">
        <v>12</v>
      </c>
      <c r="X37" s="37">
        <v>6</v>
      </c>
      <c r="Y37" s="37">
        <v>9</v>
      </c>
      <c r="Z37" s="37">
        <v>6</v>
      </c>
      <c r="AA37" s="37">
        <v>5</v>
      </c>
      <c r="AB37" s="37">
        <v>9</v>
      </c>
      <c r="AC37" s="37"/>
      <c r="AD37" s="2"/>
      <c r="AE37" s="1" t="s">
        <v>64</v>
      </c>
      <c r="AF37" s="36" t="s">
        <v>51</v>
      </c>
      <c r="AG37" s="2"/>
      <c r="AH37" s="2"/>
      <c r="AI37" s="2"/>
      <c r="AJ37" s="2"/>
      <c r="AK37" s="2"/>
      <c r="AL37" s="2"/>
      <c r="AM37" s="2"/>
      <c r="AN37" s="2"/>
      <c r="AO37" s="47" t="s">
        <v>48</v>
      </c>
      <c r="AP37" s="34" t="e">
        <f>L37/$N$19*100</f>
        <v>#DIV/0!</v>
      </c>
      <c r="AQ37" s="47" t="s">
        <v>48</v>
      </c>
      <c r="AR37" s="34">
        <v>0.3070624360286591</v>
      </c>
      <c r="AS37" s="34" t="e">
        <f t="shared" si="39"/>
        <v>#DIV/0!</v>
      </c>
      <c r="AT37" s="34" t="e">
        <f t="shared" si="40"/>
        <v>#DIV/0!</v>
      </c>
      <c r="AU37" s="34">
        <f aca="true" t="shared" si="57" ref="AU37:BF37">Q37/Q17*100</f>
        <v>0.4028197381671702</v>
      </c>
      <c r="AV37" s="34">
        <f t="shared" si="57"/>
        <v>0.6787330316742082</v>
      </c>
      <c r="AW37" s="34">
        <f t="shared" si="57"/>
        <v>0.5970149253731344</v>
      </c>
      <c r="AX37" s="34">
        <f t="shared" si="57"/>
        <v>0.6571741511500547</v>
      </c>
      <c r="AY37" s="34">
        <f t="shared" si="57"/>
        <v>0.5382131324004306</v>
      </c>
      <c r="AZ37" s="34">
        <f t="shared" si="57"/>
        <v>0.5802707930367506</v>
      </c>
      <c r="BA37" s="34">
        <f t="shared" si="57"/>
        <v>1.0118043844856661</v>
      </c>
      <c r="BB37" s="34">
        <f t="shared" si="57"/>
        <v>0.5952380952380952</v>
      </c>
      <c r="BC37" s="34">
        <f t="shared" si="57"/>
        <v>0.8547008547008548</v>
      </c>
      <c r="BD37" s="34">
        <f t="shared" si="57"/>
        <v>0.5819592628516004</v>
      </c>
      <c r="BE37" s="34">
        <f t="shared" si="57"/>
        <v>0.4716981132075472</v>
      </c>
      <c r="BF37" s="34">
        <f t="shared" si="57"/>
        <v>0.800711743772242</v>
      </c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5.75">
      <c r="A38" s="1" t="s">
        <v>65</v>
      </c>
      <c r="B38" s="36" t="s">
        <v>62</v>
      </c>
      <c r="C38" s="37">
        <v>20</v>
      </c>
      <c r="D38" s="37">
        <v>19</v>
      </c>
      <c r="E38" s="37">
        <v>18</v>
      </c>
      <c r="F38" s="37">
        <v>14</v>
      </c>
      <c r="G38" s="37">
        <v>20</v>
      </c>
      <c r="H38" s="37">
        <v>19</v>
      </c>
      <c r="I38" s="37">
        <v>8</v>
      </c>
      <c r="J38" s="37">
        <v>13</v>
      </c>
      <c r="K38" s="37">
        <v>13</v>
      </c>
      <c r="L38" s="37">
        <v>12</v>
      </c>
      <c r="M38" s="37">
        <v>6</v>
      </c>
      <c r="N38" s="37">
        <v>10</v>
      </c>
      <c r="O38" s="37">
        <v>9</v>
      </c>
      <c r="P38" s="37">
        <v>2</v>
      </c>
      <c r="Q38" s="37">
        <v>1</v>
      </c>
      <c r="R38" s="37">
        <v>4</v>
      </c>
      <c r="S38" s="37">
        <v>8</v>
      </c>
      <c r="T38" s="37">
        <v>10</v>
      </c>
      <c r="U38" s="37">
        <v>5</v>
      </c>
      <c r="V38" s="37">
        <v>13</v>
      </c>
      <c r="W38" s="37">
        <v>13</v>
      </c>
      <c r="X38" s="37">
        <v>8</v>
      </c>
      <c r="Y38" s="37">
        <v>7</v>
      </c>
      <c r="Z38" s="37">
        <v>8</v>
      </c>
      <c r="AA38" s="37">
        <v>8</v>
      </c>
      <c r="AB38" s="37">
        <v>16</v>
      </c>
      <c r="AC38" s="37"/>
      <c r="AD38" s="2"/>
      <c r="AE38" s="1" t="s">
        <v>65</v>
      </c>
      <c r="AF38" s="36" t="s">
        <v>62</v>
      </c>
      <c r="AG38" s="34" t="e">
        <f>C38/$E$19*100</f>
        <v>#DIV/0!</v>
      </c>
      <c r="AH38" s="34" t="e">
        <f>D38/$F$19*100</f>
        <v>#DIV/0!</v>
      </c>
      <c r="AI38" s="34" t="e">
        <f>E38/$G$19*100</f>
        <v>#DIV/0!</v>
      </c>
      <c r="AJ38" s="34" t="e">
        <f>F38/$H$19*100</f>
        <v>#DIV/0!</v>
      </c>
      <c r="AK38" s="34" t="e">
        <f>G38/$I$19*100</f>
        <v>#DIV/0!</v>
      </c>
      <c r="AL38" s="34" t="e">
        <f>H38/$J$19*100</f>
        <v>#DIV/0!</v>
      </c>
      <c r="AM38" s="34" t="e">
        <f>I38/$K$19*100</f>
        <v>#DIV/0!</v>
      </c>
      <c r="AN38" s="34" t="e">
        <f>J38/$L$19*100</f>
        <v>#DIV/0!</v>
      </c>
      <c r="AO38" s="34" t="e">
        <f>K38/$M$19*100</f>
        <v>#DIV/0!</v>
      </c>
      <c r="AP38" s="34" t="e">
        <f>L38/$N$19*100</f>
        <v>#DIV/0!</v>
      </c>
      <c r="AQ38" s="34" t="e">
        <f>M38/$O$19*100</f>
        <v>#DIV/0!</v>
      </c>
      <c r="AR38" s="34">
        <v>1.023541453428864</v>
      </c>
      <c r="AS38" s="34" t="e">
        <f t="shared" si="39"/>
        <v>#DIV/0!</v>
      </c>
      <c r="AT38" s="34" t="e">
        <f t="shared" si="40"/>
        <v>#DIV/0!</v>
      </c>
      <c r="AU38" s="34">
        <f aca="true" t="shared" si="58" ref="AU38:BF38">Q38/Q17*100</f>
        <v>0.10070493454179255</v>
      </c>
      <c r="AV38" s="34">
        <f t="shared" si="58"/>
        <v>0.4524886877828055</v>
      </c>
      <c r="AW38" s="34">
        <f t="shared" si="58"/>
        <v>0.7960199004975124</v>
      </c>
      <c r="AX38" s="34">
        <f t="shared" si="58"/>
        <v>1.095290251916758</v>
      </c>
      <c r="AY38" s="34">
        <f t="shared" si="58"/>
        <v>0.5382131324004306</v>
      </c>
      <c r="AZ38" s="34">
        <f t="shared" si="58"/>
        <v>1.2572533849129592</v>
      </c>
      <c r="BA38" s="34">
        <f t="shared" si="58"/>
        <v>1.0961214165261384</v>
      </c>
      <c r="BB38" s="34">
        <f t="shared" si="58"/>
        <v>0.7936507936507936</v>
      </c>
      <c r="BC38" s="34">
        <f t="shared" si="58"/>
        <v>0.6647673314339981</v>
      </c>
      <c r="BD38" s="34">
        <f t="shared" si="58"/>
        <v>0.7759456838021339</v>
      </c>
      <c r="BE38" s="34">
        <f t="shared" si="58"/>
        <v>0.7547169811320755</v>
      </c>
      <c r="BF38" s="34">
        <f t="shared" si="58"/>
        <v>1.4234875444839856</v>
      </c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5.75">
      <c r="A39" s="1" t="s">
        <v>66</v>
      </c>
      <c r="B39" s="36" t="s">
        <v>47</v>
      </c>
      <c r="C39" s="37">
        <v>24</v>
      </c>
      <c r="D39" s="37">
        <v>16</v>
      </c>
      <c r="E39" s="37">
        <v>19</v>
      </c>
      <c r="F39" s="37">
        <v>11</v>
      </c>
      <c r="G39" s="37">
        <v>6</v>
      </c>
      <c r="H39" s="37">
        <v>5</v>
      </c>
      <c r="I39" s="37">
        <v>4</v>
      </c>
      <c r="J39" s="37">
        <v>4</v>
      </c>
      <c r="K39" s="37">
        <v>7</v>
      </c>
      <c r="L39" s="37">
        <v>5</v>
      </c>
      <c r="M39" s="37">
        <v>4</v>
      </c>
      <c r="N39" s="37">
        <v>5</v>
      </c>
      <c r="O39" s="37">
        <v>7</v>
      </c>
      <c r="P39" s="37">
        <v>12</v>
      </c>
      <c r="Q39" s="37">
        <v>10</v>
      </c>
      <c r="R39" s="37">
        <v>11</v>
      </c>
      <c r="S39" s="37">
        <v>12</v>
      </c>
      <c r="T39" s="37">
        <v>5</v>
      </c>
      <c r="U39" s="37">
        <v>11</v>
      </c>
      <c r="V39" s="37">
        <v>9</v>
      </c>
      <c r="W39" s="37">
        <v>9</v>
      </c>
      <c r="X39" s="37">
        <v>5</v>
      </c>
      <c r="Y39" s="37">
        <v>9</v>
      </c>
      <c r="Z39" s="37">
        <v>6</v>
      </c>
      <c r="AA39" s="37">
        <v>7</v>
      </c>
      <c r="AB39" s="37">
        <v>8</v>
      </c>
      <c r="AC39" s="37"/>
      <c r="AD39" s="2"/>
      <c r="AE39" s="1" t="s">
        <v>66</v>
      </c>
      <c r="AF39" s="36" t="s">
        <v>47</v>
      </c>
      <c r="AG39" s="34" t="e">
        <f>C39/$E$19*100</f>
        <v>#DIV/0!</v>
      </c>
      <c r="AH39" s="34" t="e">
        <f>D39/$F$19*100</f>
        <v>#DIV/0!</v>
      </c>
      <c r="AI39" s="34" t="e">
        <f>E39/$G$19*100</f>
        <v>#DIV/0!</v>
      </c>
      <c r="AJ39" s="34" t="e">
        <f>F39/$H$19*100</f>
        <v>#DIV/0!</v>
      </c>
      <c r="AK39" s="34" t="e">
        <f>G39/$I$19*100</f>
        <v>#DIV/0!</v>
      </c>
      <c r="AL39" s="34" t="e">
        <f>H39/$J$19*100</f>
        <v>#DIV/0!</v>
      </c>
      <c r="AM39" s="34" t="e">
        <f>I39/$K$19*100</f>
        <v>#DIV/0!</v>
      </c>
      <c r="AN39" s="34" t="e">
        <f>J39/$L$19*100</f>
        <v>#DIV/0!</v>
      </c>
      <c r="AO39" s="34" t="e">
        <f>K39/$M$19*100</f>
        <v>#DIV/0!</v>
      </c>
      <c r="AP39" s="34" t="e">
        <f>L39/$N$19*100</f>
        <v>#DIV/0!</v>
      </c>
      <c r="AQ39" s="34" t="e">
        <f>M39/$O$19*100</f>
        <v>#DIV/0!</v>
      </c>
      <c r="AR39" s="34">
        <v>0.511770726714432</v>
      </c>
      <c r="AS39" s="34" t="e">
        <f t="shared" si="39"/>
        <v>#DIV/0!</v>
      </c>
      <c r="AT39" s="34" t="e">
        <f t="shared" si="40"/>
        <v>#DIV/0!</v>
      </c>
      <c r="AU39" s="34">
        <f aca="true" t="shared" si="59" ref="AU39:BF39">Q39/Q17*100</f>
        <v>1.0070493454179255</v>
      </c>
      <c r="AV39" s="34">
        <f t="shared" si="59"/>
        <v>1.244343891402715</v>
      </c>
      <c r="AW39" s="34">
        <f t="shared" si="59"/>
        <v>1.1940298507462688</v>
      </c>
      <c r="AX39" s="34">
        <f t="shared" si="59"/>
        <v>0.547645125958379</v>
      </c>
      <c r="AY39" s="34">
        <f t="shared" si="59"/>
        <v>1.1840688912809472</v>
      </c>
      <c r="AZ39" s="34">
        <f t="shared" si="59"/>
        <v>0.8704061895551257</v>
      </c>
      <c r="BA39" s="34">
        <f t="shared" si="59"/>
        <v>0.7588532883642496</v>
      </c>
      <c r="BB39" s="34">
        <f t="shared" si="59"/>
        <v>0.496031746031746</v>
      </c>
      <c r="BC39" s="34">
        <f t="shared" si="59"/>
        <v>0.8547008547008548</v>
      </c>
      <c r="BD39" s="34">
        <f t="shared" si="59"/>
        <v>0.5819592628516004</v>
      </c>
      <c r="BE39" s="34">
        <f t="shared" si="59"/>
        <v>0.6603773584905661</v>
      </c>
      <c r="BF39" s="34">
        <f t="shared" si="59"/>
        <v>0.7117437722419928</v>
      </c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5.75">
      <c r="A40" s="48" t="s">
        <v>66</v>
      </c>
      <c r="B40" s="49" t="s">
        <v>51</v>
      </c>
      <c r="C40" s="50"/>
      <c r="D40" s="50"/>
      <c r="E40" s="51">
        <v>2</v>
      </c>
      <c r="F40" s="51">
        <v>1</v>
      </c>
      <c r="G40" s="51">
        <v>4</v>
      </c>
      <c r="H40" s="51">
        <v>7</v>
      </c>
      <c r="I40" s="51">
        <v>9</v>
      </c>
      <c r="J40" s="51">
        <v>15</v>
      </c>
      <c r="K40" s="51">
        <v>13</v>
      </c>
      <c r="L40" s="51">
        <v>7</v>
      </c>
      <c r="M40" s="51">
        <v>15</v>
      </c>
      <c r="N40" s="51">
        <v>5</v>
      </c>
      <c r="O40" s="51">
        <v>2</v>
      </c>
      <c r="P40" s="51">
        <v>2</v>
      </c>
      <c r="Q40" s="52" t="s">
        <v>48</v>
      </c>
      <c r="R40" s="52" t="s">
        <v>48</v>
      </c>
      <c r="S40" s="52" t="s">
        <v>48</v>
      </c>
      <c r="T40" s="52" t="s">
        <v>48</v>
      </c>
      <c r="U40" s="52" t="s">
        <v>48</v>
      </c>
      <c r="V40" s="52" t="s">
        <v>48</v>
      </c>
      <c r="W40" s="52">
        <v>10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42"/>
      <c r="AD40" s="2"/>
      <c r="AE40" s="48" t="s">
        <v>66</v>
      </c>
      <c r="AF40" s="49" t="s">
        <v>51</v>
      </c>
      <c r="AG40" s="53"/>
      <c r="AH40" s="53"/>
      <c r="AI40" s="53" t="e">
        <f>E40/$G$19*100</f>
        <v>#DIV/0!</v>
      </c>
      <c r="AJ40" s="53" t="e">
        <f>F40/$H$19*100</f>
        <v>#DIV/0!</v>
      </c>
      <c r="AK40" s="53" t="e">
        <f>G40/$I$19*100</f>
        <v>#DIV/0!</v>
      </c>
      <c r="AL40" s="53" t="e">
        <f>H40/$J$19*100</f>
        <v>#DIV/0!</v>
      </c>
      <c r="AM40" s="53" t="e">
        <f>I40/$K$19*100</f>
        <v>#DIV/0!</v>
      </c>
      <c r="AN40" s="53" t="e">
        <f>J40/$L$19*100</f>
        <v>#DIV/0!</v>
      </c>
      <c r="AO40" s="53" t="e">
        <f>K40/$M$19*100</f>
        <v>#DIV/0!</v>
      </c>
      <c r="AP40" s="53" t="e">
        <f>L40/$N$19*100</f>
        <v>#DIV/0!</v>
      </c>
      <c r="AQ40" s="53" t="e">
        <f>M40/$O$19*100</f>
        <v>#DIV/0!</v>
      </c>
      <c r="AR40" s="53">
        <v>0.511770726714432</v>
      </c>
      <c r="AS40" s="53" t="e">
        <f t="shared" si="39"/>
        <v>#DIV/0!</v>
      </c>
      <c r="AT40" s="53" t="e">
        <f t="shared" si="40"/>
        <v>#DIV/0!</v>
      </c>
      <c r="AU40" s="52" t="s">
        <v>48</v>
      </c>
      <c r="AV40" s="52" t="s">
        <v>48</v>
      </c>
      <c r="AW40" s="52" t="s">
        <v>48</v>
      </c>
      <c r="AX40" s="52" t="s">
        <v>48</v>
      </c>
      <c r="AY40" s="52" t="s">
        <v>48</v>
      </c>
      <c r="AZ40" s="52" t="s">
        <v>48</v>
      </c>
      <c r="BA40" s="52" t="s">
        <v>48</v>
      </c>
      <c r="BB40" s="52" t="s">
        <v>48</v>
      </c>
      <c r="BC40" s="52" t="s">
        <v>48</v>
      </c>
      <c r="BD40" s="52" t="s">
        <v>48</v>
      </c>
      <c r="BE40" s="52" t="s">
        <v>48</v>
      </c>
      <c r="BF40" s="52" t="s">
        <v>48</v>
      </c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5.75">
      <c r="A41" s="54"/>
      <c r="B41" s="55"/>
      <c r="C41" s="56" t="s">
        <v>6</v>
      </c>
      <c r="D41" s="56" t="s">
        <v>7</v>
      </c>
      <c r="E41" s="56" t="s">
        <v>8</v>
      </c>
      <c r="F41" s="56" t="s">
        <v>9</v>
      </c>
      <c r="G41" s="56" t="s">
        <v>10</v>
      </c>
      <c r="H41" s="56" t="s">
        <v>11</v>
      </c>
      <c r="I41" s="56" t="s">
        <v>12</v>
      </c>
      <c r="J41" s="56" t="s">
        <v>13</v>
      </c>
      <c r="K41" s="56" t="s">
        <v>14</v>
      </c>
      <c r="L41" s="56" t="s">
        <v>15</v>
      </c>
      <c r="M41" s="57" t="s">
        <v>16</v>
      </c>
      <c r="N41" s="57" t="s">
        <v>17</v>
      </c>
      <c r="O41" s="57" t="s">
        <v>18</v>
      </c>
      <c r="P41" s="57" t="s">
        <v>19</v>
      </c>
      <c r="Q41" s="57" t="s">
        <v>20</v>
      </c>
      <c r="R41" s="57" t="s">
        <v>21</v>
      </c>
      <c r="S41" s="57" t="s">
        <v>22</v>
      </c>
      <c r="T41" s="57" t="s">
        <v>23</v>
      </c>
      <c r="U41" s="57" t="s">
        <v>24</v>
      </c>
      <c r="V41" s="57" t="s">
        <v>25</v>
      </c>
      <c r="W41" s="57" t="s">
        <v>26</v>
      </c>
      <c r="X41" s="57" t="s">
        <v>27</v>
      </c>
      <c r="Y41" s="57" t="s">
        <v>28</v>
      </c>
      <c r="Z41" s="57" t="s">
        <v>29</v>
      </c>
      <c r="AA41" s="10" t="s">
        <v>30</v>
      </c>
      <c r="AB41" s="10" t="s">
        <v>31</v>
      </c>
      <c r="AC41" s="58"/>
      <c r="AD41" s="59"/>
      <c r="AE41" s="60"/>
      <c r="AF41" s="61"/>
      <c r="AG41" s="57" t="s">
        <v>6</v>
      </c>
      <c r="AH41" s="57" t="s">
        <v>7</v>
      </c>
      <c r="AI41" s="57" t="s">
        <v>8</v>
      </c>
      <c r="AJ41" s="57" t="s">
        <v>9</v>
      </c>
      <c r="AK41" s="57" t="s">
        <v>10</v>
      </c>
      <c r="AL41" s="57" t="s">
        <v>11</v>
      </c>
      <c r="AM41" s="57" t="s">
        <v>12</v>
      </c>
      <c r="AN41" s="62" t="s">
        <v>13</v>
      </c>
      <c r="AO41" s="57" t="s">
        <v>14</v>
      </c>
      <c r="AP41" s="57" t="s">
        <v>15</v>
      </c>
      <c r="AQ41" s="57" t="s">
        <v>16</v>
      </c>
      <c r="AR41" s="57" t="s">
        <v>17</v>
      </c>
      <c r="AS41" s="57" t="s">
        <v>18</v>
      </c>
      <c r="AT41" s="57" t="s">
        <v>19</v>
      </c>
      <c r="AU41" s="57" t="s">
        <v>20</v>
      </c>
      <c r="AV41" s="57" t="s">
        <v>21</v>
      </c>
      <c r="AW41" s="57" t="s">
        <v>22</v>
      </c>
      <c r="AX41" s="57" t="s">
        <v>23</v>
      </c>
      <c r="AY41" s="57" t="s">
        <v>24</v>
      </c>
      <c r="AZ41" s="57" t="s">
        <v>25</v>
      </c>
      <c r="BA41" s="57" t="s">
        <v>26</v>
      </c>
      <c r="BB41" s="57" t="s">
        <v>27</v>
      </c>
      <c r="BC41" s="57" t="s">
        <v>28</v>
      </c>
      <c r="BD41" s="57" t="s">
        <v>29</v>
      </c>
      <c r="BE41" s="57" t="s">
        <v>30</v>
      </c>
      <c r="BF41" s="57" t="s">
        <v>31</v>
      </c>
      <c r="BG41" s="59"/>
      <c r="BH41" s="59"/>
      <c r="BI41" s="59"/>
      <c r="BJ41" s="59"/>
      <c r="BK41" s="59"/>
      <c r="BL41" s="2"/>
      <c r="BM41" s="2"/>
      <c r="BN41" s="2"/>
      <c r="BO41" s="2"/>
    </row>
    <row r="42" spans="1:67" ht="15.75">
      <c r="A42" s="35" t="s">
        <v>67</v>
      </c>
      <c r="B42" s="4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"/>
      <c r="N42" s="2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  <c r="AD42" s="2"/>
      <c r="AE42" s="35" t="s">
        <v>67</v>
      </c>
      <c r="AF42" s="44"/>
      <c r="AG42" s="22"/>
      <c r="AH42" s="22"/>
      <c r="AI42" s="22"/>
      <c r="AJ42" s="22"/>
      <c r="AK42" s="22"/>
      <c r="AL42" s="22"/>
      <c r="AM42" s="22"/>
      <c r="AN42" s="22"/>
      <c r="AO42" s="14"/>
      <c r="AP42" s="14"/>
      <c r="AQ42" s="2"/>
      <c r="AR42" s="2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5.75">
      <c r="A43" s="1" t="s">
        <v>68</v>
      </c>
      <c r="B43" s="36" t="s">
        <v>62</v>
      </c>
      <c r="C43" s="37">
        <v>48</v>
      </c>
      <c r="D43" s="37">
        <v>72</v>
      </c>
      <c r="E43" s="37">
        <v>92</v>
      </c>
      <c r="F43" s="37">
        <v>94</v>
      </c>
      <c r="G43" s="37">
        <v>77</v>
      </c>
      <c r="H43" s="37">
        <v>69</v>
      </c>
      <c r="I43" s="37">
        <v>79</v>
      </c>
      <c r="J43" s="37">
        <v>62</v>
      </c>
      <c r="K43" s="37">
        <v>82</v>
      </c>
      <c r="L43" s="37">
        <v>67</v>
      </c>
      <c r="M43" s="38">
        <v>64</v>
      </c>
      <c r="N43" s="38">
        <v>43</v>
      </c>
      <c r="O43" s="37">
        <v>68</v>
      </c>
      <c r="P43" s="37">
        <v>77</v>
      </c>
      <c r="Q43" s="37">
        <v>81</v>
      </c>
      <c r="R43" s="37">
        <v>77</v>
      </c>
      <c r="S43" s="37">
        <v>77</v>
      </c>
      <c r="T43" s="37">
        <v>84</v>
      </c>
      <c r="U43" s="37">
        <v>75</v>
      </c>
      <c r="V43" s="37">
        <v>97</v>
      </c>
      <c r="W43" s="37">
        <v>92</v>
      </c>
      <c r="X43" s="37">
        <v>73</v>
      </c>
      <c r="Y43" s="37">
        <v>89</v>
      </c>
      <c r="Z43" s="37">
        <v>94</v>
      </c>
      <c r="AA43" s="37">
        <v>72</v>
      </c>
      <c r="AB43" s="37">
        <v>91</v>
      </c>
      <c r="AC43" s="20"/>
      <c r="AD43" s="20"/>
      <c r="AE43" s="1" t="s">
        <v>68</v>
      </c>
      <c r="AF43" s="36" t="s">
        <v>62</v>
      </c>
      <c r="AG43" s="34" t="e">
        <f aca="true" t="shared" si="60" ref="AG43:AG51">C43/$E$19*100</f>
        <v>#DIV/0!</v>
      </c>
      <c r="AH43" s="34" t="e">
        <f aca="true" t="shared" si="61" ref="AH43:AH51">D43/$F$19*100</f>
        <v>#DIV/0!</v>
      </c>
      <c r="AI43" s="34" t="e">
        <f aca="true" t="shared" si="62" ref="AI43:AI51">E43/$G$19*100</f>
        <v>#DIV/0!</v>
      </c>
      <c r="AJ43" s="34" t="e">
        <f aca="true" t="shared" si="63" ref="AJ43:AJ51">F43/$H$19*100</f>
        <v>#DIV/0!</v>
      </c>
      <c r="AK43" s="34" t="e">
        <f aca="true" t="shared" si="64" ref="AK43:AK51">G43/$I$19*100</f>
        <v>#DIV/0!</v>
      </c>
      <c r="AL43" s="34" t="e">
        <f aca="true" t="shared" si="65" ref="AL43:AL51">H43/$J$19*100</f>
        <v>#DIV/0!</v>
      </c>
      <c r="AM43" s="34" t="e">
        <f aca="true" t="shared" si="66" ref="AM43:AM51">I43/$K$19*100</f>
        <v>#DIV/0!</v>
      </c>
      <c r="AN43" s="34" t="e">
        <f aca="true" t="shared" si="67" ref="AN43:AN51">J43/$L$19*100</f>
        <v>#DIV/0!</v>
      </c>
      <c r="AO43" s="34" t="e">
        <f aca="true" t="shared" si="68" ref="AO43:AO52">K43/$M$19*100</f>
        <v>#DIV/0!</v>
      </c>
      <c r="AP43" s="34" t="e">
        <f aca="true" t="shared" si="69" ref="AP43:AP52">L43/$N$19*100</f>
        <v>#DIV/0!</v>
      </c>
      <c r="AQ43" s="39" t="e">
        <f aca="true" t="shared" si="70" ref="AQ43:AQ52">M43/$O$19*100</f>
        <v>#DIV/0!</v>
      </c>
      <c r="AR43" s="39">
        <v>4.401228249744114</v>
      </c>
      <c r="AS43" s="34" t="e">
        <f aca="true" t="shared" si="71" ref="AS43:AS52">O43/$R$19*100</f>
        <v>#DIV/0!</v>
      </c>
      <c r="AT43" s="34" t="e">
        <f aca="true" t="shared" si="72" ref="AT43:AT52">P43/$S$19*100</f>
        <v>#DIV/0!</v>
      </c>
      <c r="AU43" s="34">
        <f aca="true" t="shared" si="73" ref="AU43:BF43">Q43/Q17*100</f>
        <v>8.157099697885197</v>
      </c>
      <c r="AV43" s="34">
        <f t="shared" si="73"/>
        <v>8.710407239819004</v>
      </c>
      <c r="AW43" s="34">
        <f t="shared" si="73"/>
        <v>7.6616915422885565</v>
      </c>
      <c r="AX43" s="34">
        <f t="shared" si="73"/>
        <v>9.200438116100766</v>
      </c>
      <c r="AY43" s="34">
        <f t="shared" si="73"/>
        <v>8.073196986006458</v>
      </c>
      <c r="AZ43" s="34">
        <f t="shared" si="73"/>
        <v>9.381044487427467</v>
      </c>
      <c r="BA43" s="34">
        <f t="shared" si="73"/>
        <v>7.75716694772344</v>
      </c>
      <c r="BB43" s="34">
        <f t="shared" si="73"/>
        <v>7.242063492063493</v>
      </c>
      <c r="BC43" s="34">
        <f t="shared" si="73"/>
        <v>8.452041785375117</v>
      </c>
      <c r="BD43" s="34">
        <f t="shared" si="73"/>
        <v>9.117361784675072</v>
      </c>
      <c r="BE43" s="34">
        <f t="shared" si="73"/>
        <v>6.7924528301886795</v>
      </c>
      <c r="BF43" s="34">
        <f t="shared" si="73"/>
        <v>8.09608540925267</v>
      </c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15.75">
      <c r="A44" s="1" t="s">
        <v>69</v>
      </c>
      <c r="B44" s="36" t="s">
        <v>47</v>
      </c>
      <c r="C44" s="37">
        <v>33</v>
      </c>
      <c r="D44" s="37">
        <v>34</v>
      </c>
      <c r="E44" s="37">
        <v>25</v>
      </c>
      <c r="F44" s="37">
        <v>39</v>
      </c>
      <c r="G44" s="37">
        <v>39</v>
      </c>
      <c r="H44" s="37">
        <v>44</v>
      </c>
      <c r="I44" s="37">
        <v>30</v>
      </c>
      <c r="J44" s="37">
        <v>37</v>
      </c>
      <c r="K44" s="37">
        <v>47</v>
      </c>
      <c r="L44" s="37">
        <v>50</v>
      </c>
      <c r="M44" s="37">
        <v>69</v>
      </c>
      <c r="N44" s="37">
        <v>67</v>
      </c>
      <c r="O44" s="37">
        <v>48</v>
      </c>
      <c r="P44" s="37">
        <v>54</v>
      </c>
      <c r="Q44" s="37">
        <v>63</v>
      </c>
      <c r="R44" s="37">
        <v>54</v>
      </c>
      <c r="S44" s="37">
        <v>50</v>
      </c>
      <c r="T44" s="37">
        <v>59</v>
      </c>
      <c r="U44" s="37">
        <v>50</v>
      </c>
      <c r="V44" s="37">
        <v>41</v>
      </c>
      <c r="W44" s="37">
        <v>54</v>
      </c>
      <c r="X44" s="37">
        <v>49</v>
      </c>
      <c r="Y44" s="37">
        <v>50</v>
      </c>
      <c r="Z44" s="37">
        <v>35</v>
      </c>
      <c r="AA44" s="37">
        <v>52</v>
      </c>
      <c r="AB44" s="37">
        <v>55</v>
      </c>
      <c r="AC44" s="37"/>
      <c r="AD44" s="2"/>
      <c r="AE44" s="1" t="s">
        <v>69</v>
      </c>
      <c r="AF44" s="36" t="s">
        <v>47</v>
      </c>
      <c r="AG44" s="34" t="e">
        <f t="shared" si="60"/>
        <v>#DIV/0!</v>
      </c>
      <c r="AH44" s="34" t="e">
        <f t="shared" si="61"/>
        <v>#DIV/0!</v>
      </c>
      <c r="AI44" s="34" t="e">
        <f t="shared" si="62"/>
        <v>#DIV/0!</v>
      </c>
      <c r="AJ44" s="34" t="e">
        <f t="shared" si="63"/>
        <v>#DIV/0!</v>
      </c>
      <c r="AK44" s="34" t="e">
        <f t="shared" si="64"/>
        <v>#DIV/0!</v>
      </c>
      <c r="AL44" s="34" t="e">
        <f t="shared" si="65"/>
        <v>#DIV/0!</v>
      </c>
      <c r="AM44" s="34" t="e">
        <f t="shared" si="66"/>
        <v>#DIV/0!</v>
      </c>
      <c r="AN44" s="34" t="e">
        <f t="shared" si="67"/>
        <v>#DIV/0!</v>
      </c>
      <c r="AO44" s="34" t="e">
        <f t="shared" si="68"/>
        <v>#DIV/0!</v>
      </c>
      <c r="AP44" s="34" t="e">
        <f t="shared" si="69"/>
        <v>#DIV/0!</v>
      </c>
      <c r="AQ44" s="34" t="e">
        <f t="shared" si="70"/>
        <v>#DIV/0!</v>
      </c>
      <c r="AR44" s="34">
        <v>6.857727737973388</v>
      </c>
      <c r="AS44" s="34" t="e">
        <f t="shared" si="71"/>
        <v>#DIV/0!</v>
      </c>
      <c r="AT44" s="34" t="e">
        <f t="shared" si="72"/>
        <v>#DIV/0!</v>
      </c>
      <c r="AU44" s="34">
        <f aca="true" t="shared" si="74" ref="AU44:BF44">Q44/Q17*100</f>
        <v>6.3444108761329305</v>
      </c>
      <c r="AV44" s="34">
        <f t="shared" si="74"/>
        <v>6.108597285067873</v>
      </c>
      <c r="AW44" s="34">
        <f t="shared" si="74"/>
        <v>4.975124378109453</v>
      </c>
      <c r="AX44" s="34">
        <f t="shared" si="74"/>
        <v>6.4622124863088715</v>
      </c>
      <c r="AY44" s="34">
        <f t="shared" si="74"/>
        <v>5.382131324004305</v>
      </c>
      <c r="AZ44" s="34">
        <f t="shared" si="74"/>
        <v>3.9651837524177944</v>
      </c>
      <c r="BA44" s="34">
        <f t="shared" si="74"/>
        <v>4.5531197301854975</v>
      </c>
      <c r="BB44" s="34">
        <f t="shared" si="74"/>
        <v>4.861111111111112</v>
      </c>
      <c r="BC44" s="34">
        <f t="shared" si="74"/>
        <v>4.748338081671415</v>
      </c>
      <c r="BD44" s="34">
        <f t="shared" si="74"/>
        <v>3.394762366634336</v>
      </c>
      <c r="BE44" s="34">
        <f t="shared" si="74"/>
        <v>4.905660377358491</v>
      </c>
      <c r="BF44" s="34">
        <f t="shared" si="74"/>
        <v>4.893238434163702</v>
      </c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15.75">
      <c r="A45" s="1" t="s">
        <v>69</v>
      </c>
      <c r="B45" s="36" t="s">
        <v>70</v>
      </c>
      <c r="C45" s="37">
        <v>8</v>
      </c>
      <c r="D45" s="37">
        <v>6</v>
      </c>
      <c r="E45" s="37">
        <v>8</v>
      </c>
      <c r="F45" s="37">
        <v>10</v>
      </c>
      <c r="G45" s="37">
        <v>11</v>
      </c>
      <c r="H45" s="37">
        <v>7</v>
      </c>
      <c r="I45" s="37">
        <v>7</v>
      </c>
      <c r="J45" s="37">
        <v>12</v>
      </c>
      <c r="K45" s="37">
        <v>15</v>
      </c>
      <c r="L45" s="37">
        <v>16</v>
      </c>
      <c r="M45" s="37">
        <v>21</v>
      </c>
      <c r="N45" s="37">
        <v>19</v>
      </c>
      <c r="O45" s="37">
        <v>16</v>
      </c>
      <c r="P45" s="37">
        <v>22</v>
      </c>
      <c r="Q45" s="37">
        <v>14</v>
      </c>
      <c r="R45" s="37">
        <v>14</v>
      </c>
      <c r="S45" s="37">
        <v>14</v>
      </c>
      <c r="T45" s="37">
        <v>24</v>
      </c>
      <c r="U45" s="37">
        <v>21</v>
      </c>
      <c r="V45" s="37">
        <v>27</v>
      </c>
      <c r="W45" s="37">
        <v>27</v>
      </c>
      <c r="X45" s="37">
        <v>26</v>
      </c>
      <c r="Y45" s="37">
        <v>22</v>
      </c>
      <c r="Z45" s="37">
        <v>26</v>
      </c>
      <c r="AA45" s="37">
        <v>31</v>
      </c>
      <c r="AB45" s="37">
        <v>20</v>
      </c>
      <c r="AC45" s="37"/>
      <c r="AD45" s="2"/>
      <c r="AE45" s="1" t="s">
        <v>69</v>
      </c>
      <c r="AF45" s="36" t="s">
        <v>70</v>
      </c>
      <c r="AG45" s="34" t="e">
        <f t="shared" si="60"/>
        <v>#DIV/0!</v>
      </c>
      <c r="AH45" s="34" t="e">
        <f t="shared" si="61"/>
        <v>#DIV/0!</v>
      </c>
      <c r="AI45" s="34" t="e">
        <f t="shared" si="62"/>
        <v>#DIV/0!</v>
      </c>
      <c r="AJ45" s="34" t="e">
        <f t="shared" si="63"/>
        <v>#DIV/0!</v>
      </c>
      <c r="AK45" s="34" t="e">
        <f t="shared" si="64"/>
        <v>#DIV/0!</v>
      </c>
      <c r="AL45" s="34" t="e">
        <f t="shared" si="65"/>
        <v>#DIV/0!</v>
      </c>
      <c r="AM45" s="34" t="e">
        <f t="shared" si="66"/>
        <v>#DIV/0!</v>
      </c>
      <c r="AN45" s="34" t="e">
        <f t="shared" si="67"/>
        <v>#DIV/0!</v>
      </c>
      <c r="AO45" s="34" t="e">
        <f t="shared" si="68"/>
        <v>#DIV/0!</v>
      </c>
      <c r="AP45" s="34" t="e">
        <f t="shared" si="69"/>
        <v>#DIV/0!</v>
      </c>
      <c r="AQ45" s="34" t="e">
        <f t="shared" si="70"/>
        <v>#DIV/0!</v>
      </c>
      <c r="AR45" s="34">
        <v>1.9447287615148412</v>
      </c>
      <c r="AS45" s="34" t="e">
        <f t="shared" si="71"/>
        <v>#DIV/0!</v>
      </c>
      <c r="AT45" s="34" t="e">
        <f t="shared" si="72"/>
        <v>#DIV/0!</v>
      </c>
      <c r="AU45" s="34">
        <f aca="true" t="shared" si="75" ref="AU45:BF45">Q45/Q17*100</f>
        <v>1.4098690835850958</v>
      </c>
      <c r="AV45" s="34">
        <f t="shared" si="75"/>
        <v>1.583710407239819</v>
      </c>
      <c r="AW45" s="34">
        <f t="shared" si="75"/>
        <v>1.3930348258706469</v>
      </c>
      <c r="AX45" s="34">
        <f t="shared" si="75"/>
        <v>2.628696604600219</v>
      </c>
      <c r="AY45" s="34">
        <f t="shared" si="75"/>
        <v>2.2604951560818085</v>
      </c>
      <c r="AZ45" s="34">
        <f t="shared" si="75"/>
        <v>2.611218568665377</v>
      </c>
      <c r="BA45" s="34">
        <f t="shared" si="75"/>
        <v>2.2765598650927488</v>
      </c>
      <c r="BB45" s="34">
        <f t="shared" si="75"/>
        <v>2.579365079365079</v>
      </c>
      <c r="BC45" s="34">
        <f t="shared" si="75"/>
        <v>2.089268755935423</v>
      </c>
      <c r="BD45" s="34">
        <f t="shared" si="75"/>
        <v>2.521823472356935</v>
      </c>
      <c r="BE45" s="34">
        <f t="shared" si="75"/>
        <v>2.9245283018867925</v>
      </c>
      <c r="BF45" s="34">
        <f t="shared" si="75"/>
        <v>1.7793594306049825</v>
      </c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15.75">
      <c r="A46" s="1" t="s">
        <v>71</v>
      </c>
      <c r="B46" s="36" t="s">
        <v>47</v>
      </c>
      <c r="C46" s="37">
        <v>0</v>
      </c>
      <c r="D46" s="37">
        <v>2</v>
      </c>
      <c r="E46" s="37">
        <v>2</v>
      </c>
      <c r="F46" s="37">
        <v>0</v>
      </c>
      <c r="G46" s="37">
        <v>2</v>
      </c>
      <c r="H46" s="37">
        <v>1</v>
      </c>
      <c r="I46" s="37">
        <v>2</v>
      </c>
      <c r="J46" s="37">
        <v>5</v>
      </c>
      <c r="K46" s="37">
        <v>2</v>
      </c>
      <c r="L46" s="37">
        <v>2</v>
      </c>
      <c r="M46" s="37">
        <v>3</v>
      </c>
      <c r="N46" s="37">
        <v>2</v>
      </c>
      <c r="O46" s="37">
        <v>1</v>
      </c>
      <c r="P46" s="37">
        <v>0</v>
      </c>
      <c r="Q46" s="37">
        <v>0</v>
      </c>
      <c r="R46" s="37">
        <v>1</v>
      </c>
      <c r="S46" s="37">
        <v>0</v>
      </c>
      <c r="T46" s="37">
        <v>1</v>
      </c>
      <c r="U46" s="37">
        <v>0</v>
      </c>
      <c r="V46" s="37">
        <v>1</v>
      </c>
      <c r="W46" s="37">
        <v>6</v>
      </c>
      <c r="X46" s="37">
        <v>1</v>
      </c>
      <c r="Y46" s="37">
        <v>0</v>
      </c>
      <c r="Z46" s="37">
        <v>2</v>
      </c>
      <c r="AA46" s="37">
        <v>5</v>
      </c>
      <c r="AB46" s="37">
        <v>2</v>
      </c>
      <c r="AC46" s="37"/>
      <c r="AD46" s="2"/>
      <c r="AE46" s="1" t="s">
        <v>71</v>
      </c>
      <c r="AF46" s="36" t="s">
        <v>47</v>
      </c>
      <c r="AG46" s="34" t="e">
        <f t="shared" si="60"/>
        <v>#DIV/0!</v>
      </c>
      <c r="AH46" s="34" t="e">
        <f t="shared" si="61"/>
        <v>#DIV/0!</v>
      </c>
      <c r="AI46" s="34" t="e">
        <f t="shared" si="62"/>
        <v>#DIV/0!</v>
      </c>
      <c r="AJ46" s="34" t="e">
        <f t="shared" si="63"/>
        <v>#DIV/0!</v>
      </c>
      <c r="AK46" s="34" t="e">
        <f t="shared" si="64"/>
        <v>#DIV/0!</v>
      </c>
      <c r="AL46" s="34" t="e">
        <f t="shared" si="65"/>
        <v>#DIV/0!</v>
      </c>
      <c r="AM46" s="34" t="e">
        <f t="shared" si="66"/>
        <v>#DIV/0!</v>
      </c>
      <c r="AN46" s="34" t="e">
        <f t="shared" si="67"/>
        <v>#DIV/0!</v>
      </c>
      <c r="AO46" s="34" t="e">
        <f t="shared" si="68"/>
        <v>#DIV/0!</v>
      </c>
      <c r="AP46" s="34" t="e">
        <f t="shared" si="69"/>
        <v>#DIV/0!</v>
      </c>
      <c r="AQ46" s="34" t="e">
        <f t="shared" si="70"/>
        <v>#DIV/0!</v>
      </c>
      <c r="AR46" s="34">
        <v>0.2047082906857728</v>
      </c>
      <c r="AS46" s="34" t="e">
        <f t="shared" si="71"/>
        <v>#DIV/0!</v>
      </c>
      <c r="AT46" s="34" t="e">
        <f t="shared" si="72"/>
        <v>#DIV/0!</v>
      </c>
      <c r="AU46" s="34">
        <f aca="true" t="shared" si="76" ref="AU46:BF46">Q46/Q17*100</f>
        <v>0</v>
      </c>
      <c r="AV46" s="34">
        <f t="shared" si="76"/>
        <v>0.11312217194570137</v>
      </c>
      <c r="AW46" s="34">
        <f t="shared" si="76"/>
        <v>0</v>
      </c>
      <c r="AX46" s="34">
        <f t="shared" si="76"/>
        <v>0.10952902519167579</v>
      </c>
      <c r="AY46" s="34">
        <f t="shared" si="76"/>
        <v>0</v>
      </c>
      <c r="AZ46" s="34">
        <f t="shared" si="76"/>
        <v>0.09671179883945842</v>
      </c>
      <c r="BA46" s="34">
        <f t="shared" si="76"/>
        <v>0.5059021922428331</v>
      </c>
      <c r="BB46" s="34">
        <f t="shared" si="76"/>
        <v>0.0992063492063492</v>
      </c>
      <c r="BC46" s="34">
        <f t="shared" si="76"/>
        <v>0</v>
      </c>
      <c r="BD46" s="34">
        <f t="shared" si="76"/>
        <v>0.19398642095053348</v>
      </c>
      <c r="BE46" s="34">
        <f t="shared" si="76"/>
        <v>0.4716981132075472</v>
      </c>
      <c r="BF46" s="34">
        <f t="shared" si="76"/>
        <v>0.1779359430604982</v>
      </c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15.75">
      <c r="A47" s="1" t="s">
        <v>71</v>
      </c>
      <c r="B47" s="36" t="s">
        <v>70</v>
      </c>
      <c r="C47" s="37">
        <v>2</v>
      </c>
      <c r="D47" s="37">
        <v>1</v>
      </c>
      <c r="E47" s="37">
        <v>0</v>
      </c>
      <c r="F47" s="37">
        <v>2</v>
      </c>
      <c r="G47" s="37">
        <v>0</v>
      </c>
      <c r="H47" s="37">
        <v>0</v>
      </c>
      <c r="I47" s="37">
        <v>1</v>
      </c>
      <c r="J47" s="37">
        <v>2</v>
      </c>
      <c r="K47" s="37">
        <v>1</v>
      </c>
      <c r="L47" s="37">
        <v>2</v>
      </c>
      <c r="M47" s="37">
        <v>4</v>
      </c>
      <c r="N47" s="37">
        <v>1</v>
      </c>
      <c r="O47" s="37">
        <v>0</v>
      </c>
      <c r="P47" s="37">
        <v>1</v>
      </c>
      <c r="Q47" s="37">
        <v>3</v>
      </c>
      <c r="R47" s="37">
        <v>1</v>
      </c>
      <c r="S47" s="37">
        <v>1</v>
      </c>
      <c r="T47" s="37">
        <v>1</v>
      </c>
      <c r="U47" s="37">
        <v>1</v>
      </c>
      <c r="V47" s="37">
        <v>2</v>
      </c>
      <c r="W47" s="37">
        <v>1</v>
      </c>
      <c r="X47" s="37">
        <v>0</v>
      </c>
      <c r="Y47" s="37">
        <v>3</v>
      </c>
      <c r="Z47" s="37">
        <v>0</v>
      </c>
      <c r="AA47" s="37">
        <v>0</v>
      </c>
      <c r="AB47" s="37">
        <v>1</v>
      </c>
      <c r="AC47" s="37"/>
      <c r="AD47" s="2"/>
      <c r="AE47" s="1" t="s">
        <v>71</v>
      </c>
      <c r="AF47" s="36" t="s">
        <v>70</v>
      </c>
      <c r="AG47" s="34" t="e">
        <f t="shared" si="60"/>
        <v>#DIV/0!</v>
      </c>
      <c r="AH47" s="34" t="e">
        <f t="shared" si="61"/>
        <v>#DIV/0!</v>
      </c>
      <c r="AI47" s="34" t="e">
        <f t="shared" si="62"/>
        <v>#DIV/0!</v>
      </c>
      <c r="AJ47" s="34" t="e">
        <f t="shared" si="63"/>
        <v>#DIV/0!</v>
      </c>
      <c r="AK47" s="34" t="e">
        <f t="shared" si="64"/>
        <v>#DIV/0!</v>
      </c>
      <c r="AL47" s="34" t="e">
        <f t="shared" si="65"/>
        <v>#DIV/0!</v>
      </c>
      <c r="AM47" s="34" t="e">
        <f t="shared" si="66"/>
        <v>#DIV/0!</v>
      </c>
      <c r="AN47" s="34" t="e">
        <f t="shared" si="67"/>
        <v>#DIV/0!</v>
      </c>
      <c r="AO47" s="34" t="e">
        <f t="shared" si="68"/>
        <v>#DIV/0!</v>
      </c>
      <c r="AP47" s="34" t="e">
        <f t="shared" si="69"/>
        <v>#DIV/0!</v>
      </c>
      <c r="AQ47" s="34" t="e">
        <f t="shared" si="70"/>
        <v>#DIV/0!</v>
      </c>
      <c r="AR47" s="34">
        <v>0.1023541453428864</v>
      </c>
      <c r="AS47" s="34" t="e">
        <f t="shared" si="71"/>
        <v>#DIV/0!</v>
      </c>
      <c r="AT47" s="34" t="e">
        <f t="shared" si="72"/>
        <v>#DIV/0!</v>
      </c>
      <c r="AU47" s="34">
        <f aca="true" t="shared" si="77" ref="AU47:BF47">Q47/Q17*100</f>
        <v>0.3021148036253776</v>
      </c>
      <c r="AV47" s="34">
        <f t="shared" si="77"/>
        <v>0.11312217194570137</v>
      </c>
      <c r="AW47" s="34">
        <f t="shared" si="77"/>
        <v>0.09950248756218905</v>
      </c>
      <c r="AX47" s="34">
        <f t="shared" si="77"/>
        <v>0.10952902519167579</v>
      </c>
      <c r="AY47" s="34">
        <f t="shared" si="77"/>
        <v>0.1076426264800861</v>
      </c>
      <c r="AZ47" s="34">
        <f t="shared" si="77"/>
        <v>0.19342359767891684</v>
      </c>
      <c r="BA47" s="34">
        <f t="shared" si="77"/>
        <v>0.08431703204047217</v>
      </c>
      <c r="BB47" s="34">
        <f t="shared" si="77"/>
        <v>0</v>
      </c>
      <c r="BC47" s="34">
        <f t="shared" si="77"/>
        <v>0.2849002849002849</v>
      </c>
      <c r="BD47" s="34">
        <f t="shared" si="77"/>
        <v>0</v>
      </c>
      <c r="BE47" s="34">
        <f t="shared" si="77"/>
        <v>0</v>
      </c>
      <c r="BF47" s="34">
        <f t="shared" si="77"/>
        <v>0.0889679715302491</v>
      </c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15.75">
      <c r="A48" s="1" t="s">
        <v>72</v>
      </c>
      <c r="B48" s="36" t="s">
        <v>47</v>
      </c>
      <c r="C48" s="37">
        <v>8</v>
      </c>
      <c r="D48" s="37">
        <v>9</v>
      </c>
      <c r="E48" s="37">
        <v>13</v>
      </c>
      <c r="F48" s="37">
        <v>10</v>
      </c>
      <c r="G48" s="37">
        <v>6</v>
      </c>
      <c r="H48" s="37">
        <v>11</v>
      </c>
      <c r="I48" s="37">
        <v>7</v>
      </c>
      <c r="J48" s="37">
        <v>5</v>
      </c>
      <c r="K48" s="37">
        <v>15</v>
      </c>
      <c r="L48" s="37">
        <v>18</v>
      </c>
      <c r="M48" s="37">
        <v>15</v>
      </c>
      <c r="N48" s="37">
        <v>23</v>
      </c>
      <c r="O48" s="37">
        <v>12</v>
      </c>
      <c r="P48" s="37">
        <v>9</v>
      </c>
      <c r="Q48" s="37">
        <v>18</v>
      </c>
      <c r="R48" s="37">
        <v>14</v>
      </c>
      <c r="S48" s="37">
        <v>16</v>
      </c>
      <c r="T48" s="37">
        <v>10</v>
      </c>
      <c r="U48" s="37">
        <v>16</v>
      </c>
      <c r="V48" s="37">
        <v>25</v>
      </c>
      <c r="W48" s="37">
        <v>34</v>
      </c>
      <c r="X48" s="37">
        <v>19</v>
      </c>
      <c r="Y48" s="37">
        <v>28</v>
      </c>
      <c r="Z48" s="37">
        <v>30</v>
      </c>
      <c r="AA48" s="37">
        <v>37</v>
      </c>
      <c r="AB48" s="37">
        <v>26</v>
      </c>
      <c r="AC48" s="37"/>
      <c r="AD48" s="2"/>
      <c r="AE48" s="1" t="s">
        <v>72</v>
      </c>
      <c r="AF48" s="36" t="s">
        <v>47</v>
      </c>
      <c r="AG48" s="34" t="e">
        <f>C48/$E$19*100</f>
        <v>#DIV/0!</v>
      </c>
      <c r="AH48" s="34" t="e">
        <f>D48/$F$19*100</f>
        <v>#DIV/0!</v>
      </c>
      <c r="AI48" s="34" t="e">
        <f>E48/$G$19*100</f>
        <v>#DIV/0!</v>
      </c>
      <c r="AJ48" s="34" t="e">
        <f>F48/$H$19*100</f>
        <v>#DIV/0!</v>
      </c>
      <c r="AK48" s="34" t="e">
        <f>G48/$I$19*100</f>
        <v>#DIV/0!</v>
      </c>
      <c r="AL48" s="34" t="e">
        <f>H48/$J$19*100</f>
        <v>#DIV/0!</v>
      </c>
      <c r="AM48" s="34" t="e">
        <f>I48/$K$19*100</f>
        <v>#DIV/0!</v>
      </c>
      <c r="AN48" s="34" t="e">
        <f>J48/$L$19*100</f>
        <v>#DIV/0!</v>
      </c>
      <c r="AO48" s="34" t="e">
        <f t="shared" si="68"/>
        <v>#DIV/0!</v>
      </c>
      <c r="AP48" s="34" t="e">
        <f>L48/$N$19*100</f>
        <v>#DIV/0!</v>
      </c>
      <c r="AQ48" s="34" t="e">
        <f>M48/$O$19*100</f>
        <v>#DIV/0!</v>
      </c>
      <c r="AR48" s="34">
        <v>2.3541453428863868</v>
      </c>
      <c r="AS48" s="34" t="e">
        <f t="shared" si="71"/>
        <v>#DIV/0!</v>
      </c>
      <c r="AT48" s="34" t="e">
        <f t="shared" si="72"/>
        <v>#DIV/0!</v>
      </c>
      <c r="AU48" s="34">
        <f aca="true" t="shared" si="78" ref="AU48:BF48">Q48/Q17*100</f>
        <v>1.812688821752266</v>
      </c>
      <c r="AV48" s="34">
        <f t="shared" si="78"/>
        <v>1.583710407239819</v>
      </c>
      <c r="AW48" s="34">
        <f t="shared" si="78"/>
        <v>1.5920398009950247</v>
      </c>
      <c r="AX48" s="34">
        <f t="shared" si="78"/>
        <v>1.095290251916758</v>
      </c>
      <c r="AY48" s="34">
        <f t="shared" si="78"/>
        <v>1.7222820236813776</v>
      </c>
      <c r="AZ48" s="34">
        <f t="shared" si="78"/>
        <v>2.4177949709864603</v>
      </c>
      <c r="BA48" s="34">
        <f t="shared" si="78"/>
        <v>2.866779089376054</v>
      </c>
      <c r="BB48" s="34">
        <f t="shared" si="78"/>
        <v>1.8849206349206349</v>
      </c>
      <c r="BC48" s="34">
        <f t="shared" si="78"/>
        <v>2.6590693257359925</v>
      </c>
      <c r="BD48" s="34">
        <f t="shared" si="78"/>
        <v>2.909796314258002</v>
      </c>
      <c r="BE48" s="34">
        <f t="shared" si="78"/>
        <v>3.490566037735849</v>
      </c>
      <c r="BF48" s="34">
        <f t="shared" si="78"/>
        <v>2.3131672597864767</v>
      </c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15.75">
      <c r="A49" s="1" t="s">
        <v>73</v>
      </c>
      <c r="B49" s="36" t="s">
        <v>47</v>
      </c>
      <c r="C49" s="37">
        <v>5</v>
      </c>
      <c r="D49" s="37">
        <v>3</v>
      </c>
      <c r="E49" s="37">
        <v>6</v>
      </c>
      <c r="F49" s="37">
        <v>0</v>
      </c>
      <c r="G49" s="37">
        <v>0</v>
      </c>
      <c r="H49" s="37">
        <v>3</v>
      </c>
      <c r="I49" s="37">
        <v>3</v>
      </c>
      <c r="J49" s="37">
        <v>0</v>
      </c>
      <c r="K49" s="37">
        <v>3</v>
      </c>
      <c r="L49" s="37">
        <v>4</v>
      </c>
      <c r="M49" s="37">
        <v>3</v>
      </c>
      <c r="N49" s="37">
        <v>5</v>
      </c>
      <c r="O49" s="37">
        <v>6</v>
      </c>
      <c r="P49" s="37">
        <v>6</v>
      </c>
      <c r="Q49" s="37">
        <v>6</v>
      </c>
      <c r="R49" s="37">
        <v>5</v>
      </c>
      <c r="S49" s="37">
        <v>5</v>
      </c>
      <c r="T49" s="37">
        <v>0</v>
      </c>
      <c r="U49" s="37">
        <v>3</v>
      </c>
      <c r="V49" s="37">
        <v>4</v>
      </c>
      <c r="W49" s="37">
        <v>8</v>
      </c>
      <c r="X49" s="37">
        <v>10</v>
      </c>
      <c r="Y49" s="37">
        <v>3</v>
      </c>
      <c r="Z49" s="37">
        <v>6</v>
      </c>
      <c r="AA49" s="37">
        <v>7</v>
      </c>
      <c r="AB49" s="37">
        <v>8</v>
      </c>
      <c r="AC49" s="37"/>
      <c r="AD49" s="2"/>
      <c r="AE49" s="1" t="s">
        <v>73</v>
      </c>
      <c r="AF49" s="36" t="s">
        <v>47</v>
      </c>
      <c r="AG49" s="34" t="e">
        <f t="shared" si="60"/>
        <v>#DIV/0!</v>
      </c>
      <c r="AH49" s="34" t="e">
        <f t="shared" si="61"/>
        <v>#DIV/0!</v>
      </c>
      <c r="AI49" s="34" t="e">
        <f t="shared" si="62"/>
        <v>#DIV/0!</v>
      </c>
      <c r="AJ49" s="34" t="e">
        <f t="shared" si="63"/>
        <v>#DIV/0!</v>
      </c>
      <c r="AK49" s="34" t="e">
        <f t="shared" si="64"/>
        <v>#DIV/0!</v>
      </c>
      <c r="AL49" s="34" t="e">
        <f t="shared" si="65"/>
        <v>#DIV/0!</v>
      </c>
      <c r="AM49" s="34" t="e">
        <f t="shared" si="66"/>
        <v>#DIV/0!</v>
      </c>
      <c r="AN49" s="34" t="e">
        <f t="shared" si="67"/>
        <v>#DIV/0!</v>
      </c>
      <c r="AO49" s="34" t="e">
        <f t="shared" si="68"/>
        <v>#DIV/0!</v>
      </c>
      <c r="AP49" s="34" t="e">
        <f t="shared" si="69"/>
        <v>#DIV/0!</v>
      </c>
      <c r="AQ49" s="34" t="e">
        <f t="shared" si="70"/>
        <v>#DIV/0!</v>
      </c>
      <c r="AR49" s="34">
        <v>0.511770726714432</v>
      </c>
      <c r="AS49" s="34" t="e">
        <f t="shared" si="71"/>
        <v>#DIV/0!</v>
      </c>
      <c r="AT49" s="34" t="e">
        <f t="shared" si="72"/>
        <v>#DIV/0!</v>
      </c>
      <c r="AU49" s="34">
        <f aca="true" t="shared" si="79" ref="AU49:BF49">Q49/Q17*100</f>
        <v>0.6042296072507553</v>
      </c>
      <c r="AV49" s="34">
        <f t="shared" si="79"/>
        <v>0.5656108597285068</v>
      </c>
      <c r="AW49" s="34">
        <f t="shared" si="79"/>
        <v>0.4975124378109453</v>
      </c>
      <c r="AX49" s="34">
        <f t="shared" si="79"/>
        <v>0</v>
      </c>
      <c r="AY49" s="34">
        <f t="shared" si="79"/>
        <v>0.32292787944025836</v>
      </c>
      <c r="AZ49" s="34">
        <f t="shared" si="79"/>
        <v>0.3868471953578337</v>
      </c>
      <c r="BA49" s="34">
        <f t="shared" si="79"/>
        <v>0.6745362563237773</v>
      </c>
      <c r="BB49" s="34">
        <f t="shared" si="79"/>
        <v>0.992063492063492</v>
      </c>
      <c r="BC49" s="34">
        <f t="shared" si="79"/>
        <v>0.2849002849002849</v>
      </c>
      <c r="BD49" s="34">
        <f t="shared" si="79"/>
        <v>0.5819592628516004</v>
      </c>
      <c r="BE49" s="34">
        <f t="shared" si="79"/>
        <v>0.6603773584905661</v>
      </c>
      <c r="BF49" s="34">
        <f t="shared" si="79"/>
        <v>0.7117437722419928</v>
      </c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15.75">
      <c r="A50" s="1" t="s">
        <v>74</v>
      </c>
      <c r="B50" s="36" t="s">
        <v>47</v>
      </c>
      <c r="C50" s="37">
        <v>3</v>
      </c>
      <c r="D50" s="37">
        <v>2</v>
      </c>
      <c r="E50" s="37">
        <v>7</v>
      </c>
      <c r="F50" s="37">
        <v>1</v>
      </c>
      <c r="G50" s="37">
        <v>4</v>
      </c>
      <c r="H50" s="37">
        <v>1</v>
      </c>
      <c r="I50" s="37">
        <v>1</v>
      </c>
      <c r="J50" s="37">
        <v>2</v>
      </c>
      <c r="K50" s="37">
        <v>3</v>
      </c>
      <c r="L50" s="37">
        <v>0</v>
      </c>
      <c r="M50" s="37">
        <v>5</v>
      </c>
      <c r="N50" s="37">
        <v>6</v>
      </c>
      <c r="O50" s="37">
        <v>5</v>
      </c>
      <c r="P50" s="37">
        <v>3</v>
      </c>
      <c r="Q50" s="37">
        <v>3</v>
      </c>
      <c r="R50" s="37">
        <v>2</v>
      </c>
      <c r="S50" s="37">
        <v>2</v>
      </c>
      <c r="T50" s="37">
        <v>4</v>
      </c>
      <c r="U50" s="37">
        <v>2</v>
      </c>
      <c r="V50" s="37">
        <v>0</v>
      </c>
      <c r="W50" s="37">
        <v>2</v>
      </c>
      <c r="X50" s="37">
        <v>5</v>
      </c>
      <c r="Y50" s="37">
        <v>9</v>
      </c>
      <c r="Z50" s="37">
        <v>5</v>
      </c>
      <c r="AA50" s="37">
        <v>7</v>
      </c>
      <c r="AB50" s="37">
        <v>7</v>
      </c>
      <c r="AC50" s="37"/>
      <c r="AD50" s="2"/>
      <c r="AE50" s="1" t="s">
        <v>74</v>
      </c>
      <c r="AF50" s="36" t="s">
        <v>47</v>
      </c>
      <c r="AG50" s="34" t="e">
        <f t="shared" si="60"/>
        <v>#DIV/0!</v>
      </c>
      <c r="AH50" s="34" t="e">
        <f t="shared" si="61"/>
        <v>#DIV/0!</v>
      </c>
      <c r="AI50" s="34" t="e">
        <f t="shared" si="62"/>
        <v>#DIV/0!</v>
      </c>
      <c r="AJ50" s="34" t="e">
        <f t="shared" si="63"/>
        <v>#DIV/0!</v>
      </c>
      <c r="AK50" s="34" t="e">
        <f t="shared" si="64"/>
        <v>#DIV/0!</v>
      </c>
      <c r="AL50" s="34" t="e">
        <f t="shared" si="65"/>
        <v>#DIV/0!</v>
      </c>
      <c r="AM50" s="34" t="e">
        <f t="shared" si="66"/>
        <v>#DIV/0!</v>
      </c>
      <c r="AN50" s="34" t="e">
        <f t="shared" si="67"/>
        <v>#DIV/0!</v>
      </c>
      <c r="AO50" s="34" t="e">
        <f t="shared" si="68"/>
        <v>#DIV/0!</v>
      </c>
      <c r="AP50" s="34" t="e">
        <f t="shared" si="69"/>
        <v>#DIV/0!</v>
      </c>
      <c r="AQ50" s="34" t="e">
        <f t="shared" si="70"/>
        <v>#DIV/0!</v>
      </c>
      <c r="AR50" s="34">
        <v>0.6141248720573182</v>
      </c>
      <c r="AS50" s="34" t="e">
        <f t="shared" si="71"/>
        <v>#DIV/0!</v>
      </c>
      <c r="AT50" s="34" t="e">
        <f t="shared" si="72"/>
        <v>#DIV/0!</v>
      </c>
      <c r="AU50" s="34">
        <f aca="true" t="shared" si="80" ref="AU50:BF50">Q50/Q17*100</f>
        <v>0.3021148036253776</v>
      </c>
      <c r="AV50" s="34">
        <f t="shared" si="80"/>
        <v>0.22624434389140274</v>
      </c>
      <c r="AW50" s="34">
        <f t="shared" si="80"/>
        <v>0.1990049751243781</v>
      </c>
      <c r="AX50" s="34">
        <f t="shared" si="80"/>
        <v>0.43811610076670315</v>
      </c>
      <c r="AY50" s="34">
        <f t="shared" si="80"/>
        <v>0.2152852529601722</v>
      </c>
      <c r="AZ50" s="34">
        <f t="shared" si="80"/>
        <v>0</v>
      </c>
      <c r="BA50" s="34">
        <f t="shared" si="80"/>
        <v>0.16863406408094433</v>
      </c>
      <c r="BB50" s="34">
        <f t="shared" si="80"/>
        <v>0.496031746031746</v>
      </c>
      <c r="BC50" s="34">
        <f t="shared" si="80"/>
        <v>0.8547008547008548</v>
      </c>
      <c r="BD50" s="34">
        <f t="shared" si="80"/>
        <v>0.4849660523763337</v>
      </c>
      <c r="BE50" s="34">
        <f t="shared" si="80"/>
        <v>0.6603773584905661</v>
      </c>
      <c r="BF50" s="34">
        <f t="shared" si="80"/>
        <v>0.6227758007117438</v>
      </c>
      <c r="BG50" s="2"/>
      <c r="BH50" s="2"/>
      <c r="BI50" s="2"/>
      <c r="BJ50" s="2"/>
      <c r="BK50" s="2"/>
      <c r="BL50" s="2"/>
      <c r="BM50" s="2"/>
      <c r="BN50" s="2"/>
      <c r="BO50" s="2"/>
    </row>
    <row r="51" spans="1:67" ht="15.75">
      <c r="A51" s="40" t="s">
        <v>74</v>
      </c>
      <c r="B51" s="41" t="s">
        <v>70</v>
      </c>
      <c r="C51" s="20">
        <v>1</v>
      </c>
      <c r="D51" s="20">
        <v>1</v>
      </c>
      <c r="E51" s="20">
        <v>2</v>
      </c>
      <c r="F51" s="20">
        <v>2</v>
      </c>
      <c r="G51" s="20">
        <v>1</v>
      </c>
      <c r="H51" s="20">
        <v>0</v>
      </c>
      <c r="I51" s="20">
        <v>3</v>
      </c>
      <c r="J51" s="20">
        <v>3</v>
      </c>
      <c r="K51" s="20">
        <v>6</v>
      </c>
      <c r="L51" s="20">
        <v>1</v>
      </c>
      <c r="M51" s="20">
        <v>2</v>
      </c>
      <c r="N51" s="20">
        <v>5</v>
      </c>
      <c r="O51" s="20">
        <v>0</v>
      </c>
      <c r="P51" s="20">
        <v>2</v>
      </c>
      <c r="Q51" s="20">
        <v>3</v>
      </c>
      <c r="R51" s="20">
        <v>3</v>
      </c>
      <c r="S51" s="20">
        <v>1</v>
      </c>
      <c r="T51" s="20">
        <v>2</v>
      </c>
      <c r="U51" s="20">
        <v>3</v>
      </c>
      <c r="V51" s="20">
        <v>1</v>
      </c>
      <c r="W51" s="20">
        <v>4</v>
      </c>
      <c r="X51" s="20">
        <v>5</v>
      </c>
      <c r="Y51" s="20">
        <v>2</v>
      </c>
      <c r="Z51" s="20">
        <v>5</v>
      </c>
      <c r="AA51" s="20">
        <v>4</v>
      </c>
      <c r="AB51" s="20">
        <v>3</v>
      </c>
      <c r="AC51" s="20"/>
      <c r="AD51" s="2"/>
      <c r="AE51" s="40" t="s">
        <v>74</v>
      </c>
      <c r="AF51" s="41" t="s">
        <v>70</v>
      </c>
      <c r="AG51" s="23" t="e">
        <f t="shared" si="60"/>
        <v>#DIV/0!</v>
      </c>
      <c r="AH51" s="23" t="e">
        <f t="shared" si="61"/>
        <v>#DIV/0!</v>
      </c>
      <c r="AI51" s="23" t="e">
        <f t="shared" si="62"/>
        <v>#DIV/0!</v>
      </c>
      <c r="AJ51" s="23" t="e">
        <f t="shared" si="63"/>
        <v>#DIV/0!</v>
      </c>
      <c r="AK51" s="23" t="e">
        <f t="shared" si="64"/>
        <v>#DIV/0!</v>
      </c>
      <c r="AL51" s="23" t="e">
        <f t="shared" si="65"/>
        <v>#DIV/0!</v>
      </c>
      <c r="AM51" s="23" t="e">
        <f t="shared" si="66"/>
        <v>#DIV/0!</v>
      </c>
      <c r="AN51" s="23" t="e">
        <f t="shared" si="67"/>
        <v>#DIV/0!</v>
      </c>
      <c r="AO51" s="23" t="e">
        <f t="shared" si="68"/>
        <v>#DIV/0!</v>
      </c>
      <c r="AP51" s="23" t="e">
        <f t="shared" si="69"/>
        <v>#DIV/0!</v>
      </c>
      <c r="AQ51" s="23" t="e">
        <f t="shared" si="70"/>
        <v>#DIV/0!</v>
      </c>
      <c r="AR51" s="23">
        <v>0.511770726714432</v>
      </c>
      <c r="AS51" s="23" t="e">
        <f t="shared" si="71"/>
        <v>#DIV/0!</v>
      </c>
      <c r="AT51" s="23" t="e">
        <f t="shared" si="72"/>
        <v>#DIV/0!</v>
      </c>
      <c r="AU51" s="23">
        <f aca="true" t="shared" si="81" ref="AU51:BF51">Q51/Q17*100</f>
        <v>0.3021148036253776</v>
      </c>
      <c r="AV51" s="23">
        <f t="shared" si="81"/>
        <v>0.3393665158371041</v>
      </c>
      <c r="AW51" s="23">
        <f t="shared" si="81"/>
        <v>0.09950248756218905</v>
      </c>
      <c r="AX51" s="23">
        <f t="shared" si="81"/>
        <v>0.21905805038335158</v>
      </c>
      <c r="AY51" s="23">
        <f t="shared" si="81"/>
        <v>0.32292787944025836</v>
      </c>
      <c r="AZ51" s="23">
        <f t="shared" si="81"/>
        <v>0.09671179883945842</v>
      </c>
      <c r="BA51" s="23">
        <f t="shared" si="81"/>
        <v>0.33726812816188867</v>
      </c>
      <c r="BB51" s="23">
        <f t="shared" si="81"/>
        <v>0.496031746031746</v>
      </c>
      <c r="BC51" s="23">
        <f t="shared" si="81"/>
        <v>0.1899335232668566</v>
      </c>
      <c r="BD51" s="23">
        <f t="shared" si="81"/>
        <v>0.4849660523763337</v>
      </c>
      <c r="BE51" s="23">
        <f t="shared" si="81"/>
        <v>0.37735849056603776</v>
      </c>
      <c r="BF51" s="23">
        <f t="shared" si="81"/>
        <v>0.26690391459074736</v>
      </c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15.75">
      <c r="A52" s="1" t="s">
        <v>75</v>
      </c>
      <c r="B52" s="36" t="s">
        <v>70</v>
      </c>
      <c r="C52" s="37">
        <v>4</v>
      </c>
      <c r="D52" s="37">
        <v>4</v>
      </c>
      <c r="E52" s="37">
        <v>7</v>
      </c>
      <c r="F52" s="37">
        <v>2</v>
      </c>
      <c r="G52" s="37">
        <v>5</v>
      </c>
      <c r="H52" s="37">
        <v>9</v>
      </c>
      <c r="I52" s="37">
        <v>9</v>
      </c>
      <c r="J52" s="37">
        <v>6</v>
      </c>
      <c r="K52" s="37">
        <v>13</v>
      </c>
      <c r="L52" s="37">
        <v>14</v>
      </c>
      <c r="M52" s="37">
        <v>25</v>
      </c>
      <c r="N52" s="37">
        <v>8</v>
      </c>
      <c r="O52" s="37">
        <v>16</v>
      </c>
      <c r="P52" s="37">
        <v>15</v>
      </c>
      <c r="Q52" s="37">
        <v>15</v>
      </c>
      <c r="R52" s="37">
        <v>11</v>
      </c>
      <c r="S52" s="37">
        <v>14</v>
      </c>
      <c r="T52" s="37">
        <v>17</v>
      </c>
      <c r="U52" s="37">
        <v>18</v>
      </c>
      <c r="V52" s="37">
        <v>20</v>
      </c>
      <c r="W52" s="37">
        <v>28</v>
      </c>
      <c r="X52" s="37">
        <v>21</v>
      </c>
      <c r="Y52" s="37">
        <v>29</v>
      </c>
      <c r="Z52" s="37">
        <v>31</v>
      </c>
      <c r="AA52" s="37">
        <v>28</v>
      </c>
      <c r="AB52" s="37">
        <v>33</v>
      </c>
      <c r="AC52" s="37"/>
      <c r="AD52" s="2"/>
      <c r="AE52" s="48" t="s">
        <v>75</v>
      </c>
      <c r="AF52" s="49" t="s">
        <v>70</v>
      </c>
      <c r="AG52" s="53" t="e">
        <f>C52/$E$19*100</f>
        <v>#DIV/0!</v>
      </c>
      <c r="AH52" s="53" t="e">
        <f>D52/$F$19*100</f>
        <v>#DIV/0!</v>
      </c>
      <c r="AI52" s="53" t="e">
        <f>E52/$G$19*100</f>
        <v>#DIV/0!</v>
      </c>
      <c r="AJ52" s="53" t="e">
        <f>F52/$H$19*100</f>
        <v>#DIV/0!</v>
      </c>
      <c r="AK52" s="53" t="e">
        <f>G52/$I$19*100</f>
        <v>#DIV/0!</v>
      </c>
      <c r="AL52" s="53" t="e">
        <f>H52/$J$19*100</f>
        <v>#DIV/0!</v>
      </c>
      <c r="AM52" s="53" t="e">
        <f>I52/$K$19*100</f>
        <v>#DIV/0!</v>
      </c>
      <c r="AN52" s="53" t="e">
        <f>J52/$L$19*100</f>
        <v>#DIV/0!</v>
      </c>
      <c r="AO52" s="53" t="e">
        <f t="shared" si="68"/>
        <v>#DIV/0!</v>
      </c>
      <c r="AP52" s="53" t="e">
        <f t="shared" si="69"/>
        <v>#DIV/0!</v>
      </c>
      <c r="AQ52" s="53" t="e">
        <f t="shared" si="70"/>
        <v>#DIV/0!</v>
      </c>
      <c r="AR52" s="53">
        <v>0.8188331627430911</v>
      </c>
      <c r="AS52" s="53" t="e">
        <f t="shared" si="71"/>
        <v>#DIV/0!</v>
      </c>
      <c r="AT52" s="53" t="e">
        <f t="shared" si="72"/>
        <v>#DIV/0!</v>
      </c>
      <c r="AU52" s="53">
        <f aca="true" t="shared" si="82" ref="AU52:BF52">Q52/Q17*100</f>
        <v>1.5105740181268883</v>
      </c>
      <c r="AV52" s="53">
        <f t="shared" si="82"/>
        <v>1.244343891402715</v>
      </c>
      <c r="AW52" s="53">
        <f t="shared" si="82"/>
        <v>1.3930348258706469</v>
      </c>
      <c r="AX52" s="53">
        <f t="shared" si="82"/>
        <v>1.8619934282584885</v>
      </c>
      <c r="AY52" s="53">
        <f t="shared" si="82"/>
        <v>1.9375672766415502</v>
      </c>
      <c r="AZ52" s="53">
        <f t="shared" si="82"/>
        <v>1.9342359767891684</v>
      </c>
      <c r="BA52" s="53">
        <f t="shared" si="82"/>
        <v>2.360876897133221</v>
      </c>
      <c r="BB52" s="53">
        <f t="shared" si="82"/>
        <v>2.083333333333333</v>
      </c>
      <c r="BC52" s="53">
        <f t="shared" si="82"/>
        <v>2.7540360873694207</v>
      </c>
      <c r="BD52" s="53">
        <f t="shared" si="82"/>
        <v>3.0067895247332688</v>
      </c>
      <c r="BE52" s="53">
        <f t="shared" si="82"/>
        <v>2.6415094339622645</v>
      </c>
      <c r="BF52" s="53">
        <f t="shared" si="82"/>
        <v>2.9359430604982206</v>
      </c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6.75" customHeight="1">
      <c r="A53" s="54"/>
      <c r="B53" s="55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2"/>
      <c r="AD53" s="2"/>
      <c r="AE53" s="54"/>
      <c r="AF53" s="55"/>
      <c r="AG53" s="63"/>
      <c r="AH53" s="63"/>
      <c r="AI53" s="63"/>
      <c r="AJ53" s="63"/>
      <c r="AK53" s="63"/>
      <c r="AL53" s="63"/>
      <c r="AM53" s="63"/>
      <c r="AN53" s="63"/>
      <c r="AO53" s="54"/>
      <c r="AP53" s="54"/>
      <c r="AQ53" s="54"/>
      <c r="AR53" s="54"/>
      <c r="AS53" s="54"/>
      <c r="AT53" s="63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15.75">
      <c r="A54" s="35" t="s">
        <v>76</v>
      </c>
      <c r="B54" s="4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"/>
      <c r="N54" s="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  <c r="AD54" s="2"/>
      <c r="AE54" s="35" t="s">
        <v>76</v>
      </c>
      <c r="AF54" s="44"/>
      <c r="AG54" s="22"/>
      <c r="AH54" s="22"/>
      <c r="AI54" s="22"/>
      <c r="AJ54" s="22"/>
      <c r="AK54" s="22"/>
      <c r="AL54" s="22"/>
      <c r="AM54" s="22"/>
      <c r="AN54" s="22"/>
      <c r="AO54" s="14"/>
      <c r="AP54" s="14"/>
      <c r="AQ54" s="2"/>
      <c r="AR54" s="2"/>
      <c r="AS54" s="14"/>
      <c r="AT54" s="22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15.75">
      <c r="A55" s="1" t="s">
        <v>77</v>
      </c>
      <c r="B55" s="36" t="s">
        <v>47</v>
      </c>
      <c r="C55" s="37">
        <v>43</v>
      </c>
      <c r="D55" s="37">
        <v>15</v>
      </c>
      <c r="E55" s="37">
        <v>10</v>
      </c>
      <c r="F55" s="37">
        <v>4</v>
      </c>
      <c r="G55" s="37">
        <v>7</v>
      </c>
      <c r="H55" s="37">
        <v>7</v>
      </c>
      <c r="I55" s="37">
        <v>3</v>
      </c>
      <c r="J55" s="37">
        <v>8</v>
      </c>
      <c r="K55" s="37">
        <v>5</v>
      </c>
      <c r="L55" s="37">
        <v>4</v>
      </c>
      <c r="M55" s="38">
        <v>8</v>
      </c>
      <c r="N55" s="38">
        <v>6</v>
      </c>
      <c r="O55" s="37">
        <v>14</v>
      </c>
      <c r="P55" s="37">
        <v>9</v>
      </c>
      <c r="Q55" s="37">
        <v>11</v>
      </c>
      <c r="R55" s="37">
        <v>9</v>
      </c>
      <c r="S55" s="37">
        <v>16</v>
      </c>
      <c r="T55" s="37">
        <v>18</v>
      </c>
      <c r="U55" s="37">
        <v>19</v>
      </c>
      <c r="V55" s="37">
        <v>35</v>
      </c>
      <c r="W55" s="37">
        <v>21</v>
      </c>
      <c r="X55" s="37">
        <v>16</v>
      </c>
      <c r="Y55" s="37">
        <v>32</v>
      </c>
      <c r="Z55" s="37">
        <v>26</v>
      </c>
      <c r="AA55" s="37">
        <v>25</v>
      </c>
      <c r="AB55" s="37">
        <v>32</v>
      </c>
      <c r="AC55" s="37"/>
      <c r="AD55" s="37"/>
      <c r="AE55" s="1" t="s">
        <v>77</v>
      </c>
      <c r="AF55" s="36" t="s">
        <v>47</v>
      </c>
      <c r="AG55" s="34" t="e">
        <f>C55/$E$19*100</f>
        <v>#DIV/0!</v>
      </c>
      <c r="AH55" s="34" t="e">
        <f>D55/$F$19*100</f>
        <v>#DIV/0!</v>
      </c>
      <c r="AI55" s="34" t="e">
        <f>E55/$G$19*100</f>
        <v>#DIV/0!</v>
      </c>
      <c r="AJ55" s="34" t="e">
        <f>F55/$H$19*100</f>
        <v>#DIV/0!</v>
      </c>
      <c r="AK55" s="34" t="e">
        <f>G55/$I$19*100</f>
        <v>#DIV/0!</v>
      </c>
      <c r="AL55" s="34" t="e">
        <f>H55/$J$19*100</f>
        <v>#DIV/0!</v>
      </c>
      <c r="AM55" s="34" t="e">
        <f>I55/$K$19*100</f>
        <v>#DIV/0!</v>
      </c>
      <c r="AN55" s="34" t="e">
        <f>J55/$L$19*100</f>
        <v>#DIV/0!</v>
      </c>
      <c r="AO55" s="34" t="e">
        <f>K55/$M$19*100</f>
        <v>#DIV/0!</v>
      </c>
      <c r="AP55" s="34" t="e">
        <f>L55/$N$19*100</f>
        <v>#DIV/0!</v>
      </c>
      <c r="AQ55" s="39" t="e">
        <f>M55/$O$19*100</f>
        <v>#DIV/0!</v>
      </c>
      <c r="AR55" s="39">
        <v>0.6141248720573182</v>
      </c>
      <c r="AS55" s="34" t="e">
        <f>O55/$R$19*100</f>
        <v>#DIV/0!</v>
      </c>
      <c r="AT55" s="34" t="e">
        <f>P55/$S$19*100</f>
        <v>#DIV/0!</v>
      </c>
      <c r="AU55" s="34">
        <f aca="true" t="shared" si="83" ref="AU55:BF55">Q55/Q17*100</f>
        <v>1.1077542799597182</v>
      </c>
      <c r="AV55" s="34">
        <f t="shared" si="83"/>
        <v>1.0180995475113122</v>
      </c>
      <c r="AW55" s="34">
        <f t="shared" si="83"/>
        <v>1.5920398009950247</v>
      </c>
      <c r="AX55" s="34">
        <f t="shared" si="83"/>
        <v>1.9715224534501645</v>
      </c>
      <c r="AY55" s="34">
        <f t="shared" si="83"/>
        <v>2.045209903121636</v>
      </c>
      <c r="AZ55" s="34">
        <f t="shared" si="83"/>
        <v>3.3849129593810443</v>
      </c>
      <c r="BA55" s="34">
        <f t="shared" si="83"/>
        <v>1.770657672849916</v>
      </c>
      <c r="BB55" s="34">
        <f t="shared" si="83"/>
        <v>1.5873015873015872</v>
      </c>
      <c r="BC55" s="34">
        <f t="shared" si="83"/>
        <v>3.038936372269706</v>
      </c>
      <c r="BD55" s="34">
        <f t="shared" si="83"/>
        <v>2.521823472356935</v>
      </c>
      <c r="BE55" s="34">
        <f t="shared" si="83"/>
        <v>2.358490566037736</v>
      </c>
      <c r="BF55" s="34">
        <f t="shared" si="83"/>
        <v>2.8469750889679712</v>
      </c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15.75">
      <c r="A56" s="35" t="s">
        <v>77</v>
      </c>
      <c r="B56" s="64" t="s">
        <v>62</v>
      </c>
      <c r="C56" s="19">
        <v>14</v>
      </c>
      <c r="D56" s="19">
        <v>25</v>
      </c>
      <c r="E56" s="19">
        <v>27</v>
      </c>
      <c r="F56" s="19">
        <v>27</v>
      </c>
      <c r="G56" s="19">
        <v>26</v>
      </c>
      <c r="H56" s="19">
        <v>20</v>
      </c>
      <c r="I56" s="19">
        <v>8</v>
      </c>
      <c r="J56" s="19">
        <v>8</v>
      </c>
      <c r="K56" s="19">
        <v>13</v>
      </c>
      <c r="L56" s="19">
        <v>14</v>
      </c>
      <c r="M56" s="19">
        <v>10</v>
      </c>
      <c r="N56" s="19">
        <v>7</v>
      </c>
      <c r="O56" s="19">
        <v>0</v>
      </c>
      <c r="P56" s="19">
        <v>2</v>
      </c>
      <c r="Q56" s="19">
        <v>1</v>
      </c>
      <c r="R56" s="19">
        <v>3</v>
      </c>
      <c r="S56" s="19">
        <v>5</v>
      </c>
      <c r="T56" s="19">
        <v>2</v>
      </c>
      <c r="U56" s="19">
        <v>5</v>
      </c>
      <c r="V56" s="19">
        <v>3</v>
      </c>
      <c r="W56" s="19">
        <v>13</v>
      </c>
      <c r="X56" s="19">
        <v>9</v>
      </c>
      <c r="Y56" s="19">
        <v>16</v>
      </c>
      <c r="Z56" s="19">
        <v>27</v>
      </c>
      <c r="AA56" s="19">
        <v>13</v>
      </c>
      <c r="AB56" s="19">
        <v>34</v>
      </c>
      <c r="AC56" s="20"/>
      <c r="AD56" s="2"/>
      <c r="AE56" s="35" t="s">
        <v>77</v>
      </c>
      <c r="AF56" s="64" t="s">
        <v>62</v>
      </c>
      <c r="AG56" s="22" t="e">
        <f>C56/$E$19*100</f>
        <v>#DIV/0!</v>
      </c>
      <c r="AH56" s="22" t="e">
        <f>D56/$F$19*100</f>
        <v>#DIV/0!</v>
      </c>
      <c r="AI56" s="22" t="e">
        <f>E56/$G$19*100</f>
        <v>#DIV/0!</v>
      </c>
      <c r="AJ56" s="22" t="e">
        <f>F56/$H$19*100</f>
        <v>#DIV/0!</v>
      </c>
      <c r="AK56" s="22" t="e">
        <f>G56/$I$19*100</f>
        <v>#DIV/0!</v>
      </c>
      <c r="AL56" s="22" t="e">
        <f>H56/$J$19*100</f>
        <v>#DIV/0!</v>
      </c>
      <c r="AM56" s="22" t="e">
        <f>I56/$K$19*100</f>
        <v>#DIV/0!</v>
      </c>
      <c r="AN56" s="22" t="e">
        <f>J56/$L$19*100</f>
        <v>#DIV/0!</v>
      </c>
      <c r="AO56" s="22" t="e">
        <f>K56/$M$19*100</f>
        <v>#DIV/0!</v>
      </c>
      <c r="AP56" s="22" t="e">
        <f>L56/$N$19*100</f>
        <v>#DIV/0!</v>
      </c>
      <c r="AQ56" s="22" t="e">
        <f>M56/$O$19*100</f>
        <v>#DIV/0!</v>
      </c>
      <c r="AR56" s="22">
        <v>0.7164790174002047</v>
      </c>
      <c r="AS56" s="22" t="e">
        <f>O56/$R$19*100</f>
        <v>#DIV/0!</v>
      </c>
      <c r="AT56" s="22" t="e">
        <f>P56/$S$19*100</f>
        <v>#DIV/0!</v>
      </c>
      <c r="AU56" s="22">
        <f aca="true" t="shared" si="84" ref="AU56:BF56">Q56/Q17*100</f>
        <v>0.10070493454179255</v>
      </c>
      <c r="AV56" s="22">
        <f t="shared" si="84"/>
        <v>0.3393665158371041</v>
      </c>
      <c r="AW56" s="22">
        <f t="shared" si="84"/>
        <v>0.4975124378109453</v>
      </c>
      <c r="AX56" s="22">
        <f t="shared" si="84"/>
        <v>0.21905805038335158</v>
      </c>
      <c r="AY56" s="22">
        <f t="shared" si="84"/>
        <v>0.5382131324004306</v>
      </c>
      <c r="AZ56" s="22">
        <f t="shared" si="84"/>
        <v>0.2901353965183753</v>
      </c>
      <c r="BA56" s="22">
        <f t="shared" si="84"/>
        <v>1.0961214165261384</v>
      </c>
      <c r="BB56" s="22">
        <f t="shared" si="84"/>
        <v>0.8928571428571428</v>
      </c>
      <c r="BC56" s="22">
        <f t="shared" si="84"/>
        <v>1.519468186134853</v>
      </c>
      <c r="BD56" s="22">
        <f t="shared" si="84"/>
        <v>2.6188166828322017</v>
      </c>
      <c r="BE56" s="22">
        <f t="shared" si="84"/>
        <v>1.2264150943396228</v>
      </c>
      <c r="BF56" s="22">
        <f t="shared" si="84"/>
        <v>3.0249110320284696</v>
      </c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9" customHeight="1">
      <c r="A57" s="2"/>
      <c r="B57" s="4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43"/>
      <c r="AG57" s="34"/>
      <c r="AH57" s="34"/>
      <c r="AI57" s="34"/>
      <c r="AJ57" s="34"/>
      <c r="AK57" s="34"/>
      <c r="AL57" s="34"/>
      <c r="AM57" s="34"/>
      <c r="AN57" s="34"/>
      <c r="AO57" s="2"/>
      <c r="AP57" s="2"/>
      <c r="AQ57" s="2"/>
      <c r="AR57" s="2"/>
      <c r="AS57" s="2"/>
      <c r="AT57" s="34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15.75">
      <c r="A58" s="35" t="s">
        <v>78</v>
      </c>
      <c r="B58" s="4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2"/>
      <c r="N58" s="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5"/>
      <c r="AD58" s="2"/>
      <c r="AE58" s="35" t="s">
        <v>78</v>
      </c>
      <c r="AF58" s="44"/>
      <c r="AG58" s="22"/>
      <c r="AH58" s="22"/>
      <c r="AI58" s="22"/>
      <c r="AJ58" s="22"/>
      <c r="AK58" s="22"/>
      <c r="AL58" s="22"/>
      <c r="AM58" s="22"/>
      <c r="AN58" s="22"/>
      <c r="AO58" s="14"/>
      <c r="AP58" s="14"/>
      <c r="AQ58" s="2"/>
      <c r="AR58" s="2"/>
      <c r="AS58" s="14"/>
      <c r="AT58" s="22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5.75">
      <c r="A59" s="1" t="s">
        <v>79</v>
      </c>
      <c r="B59" s="36" t="s">
        <v>62</v>
      </c>
      <c r="C59" s="37">
        <v>18</v>
      </c>
      <c r="D59" s="37">
        <v>8</v>
      </c>
      <c r="E59" s="37">
        <v>12</v>
      </c>
      <c r="F59" s="37">
        <v>19</v>
      </c>
      <c r="G59" s="37">
        <v>18</v>
      </c>
      <c r="H59" s="37">
        <v>17</v>
      </c>
      <c r="I59" s="37">
        <v>22</v>
      </c>
      <c r="J59" s="37">
        <v>10</v>
      </c>
      <c r="K59" s="37">
        <v>11</v>
      </c>
      <c r="L59" s="37">
        <v>11</v>
      </c>
      <c r="M59" s="38">
        <v>18</v>
      </c>
      <c r="N59" s="38">
        <v>30</v>
      </c>
      <c r="O59" s="37">
        <v>31</v>
      </c>
      <c r="P59" s="37">
        <v>42</v>
      </c>
      <c r="Q59" s="37">
        <v>29</v>
      </c>
      <c r="R59" s="37">
        <v>25</v>
      </c>
      <c r="S59" s="37">
        <v>29</v>
      </c>
      <c r="T59" s="37">
        <v>22</v>
      </c>
      <c r="U59" s="37">
        <v>23</v>
      </c>
      <c r="V59" s="37">
        <v>30</v>
      </c>
      <c r="W59" s="37">
        <v>18</v>
      </c>
      <c r="X59" s="37">
        <v>24</v>
      </c>
      <c r="Y59" s="37">
        <v>17</v>
      </c>
      <c r="Z59" s="37">
        <v>18</v>
      </c>
      <c r="AA59" s="37">
        <v>21</v>
      </c>
      <c r="AB59" s="37">
        <v>25</v>
      </c>
      <c r="AC59" s="20"/>
      <c r="AD59" s="20"/>
      <c r="AE59" s="1" t="s">
        <v>79</v>
      </c>
      <c r="AF59" s="36" t="s">
        <v>62</v>
      </c>
      <c r="AG59" s="34" t="e">
        <f>C59/$E$19*100</f>
        <v>#DIV/0!</v>
      </c>
      <c r="AH59" s="34" t="e">
        <f>D59/$F$19*100</f>
        <v>#DIV/0!</v>
      </c>
      <c r="AI59" s="34" t="e">
        <f>E59/$G$19*100</f>
        <v>#DIV/0!</v>
      </c>
      <c r="AJ59" s="34" t="e">
        <f>F59/$H$19*100</f>
        <v>#DIV/0!</v>
      </c>
      <c r="AK59" s="34" t="e">
        <f>G59/$I$19*100</f>
        <v>#DIV/0!</v>
      </c>
      <c r="AL59" s="34" t="e">
        <f>H59/$J$19*100</f>
        <v>#DIV/0!</v>
      </c>
      <c r="AM59" s="34" t="e">
        <f>I59/$K$19*100</f>
        <v>#DIV/0!</v>
      </c>
      <c r="AN59" s="34" t="e">
        <f>J59/$L$19*100</f>
        <v>#DIV/0!</v>
      </c>
      <c r="AO59" s="34" t="e">
        <f>K59/$M$19*100</f>
        <v>#DIV/0!</v>
      </c>
      <c r="AP59" s="34" t="e">
        <f>L59/$N$19*100</f>
        <v>#DIV/0!</v>
      </c>
      <c r="AQ59" s="39" t="e">
        <f>M59/$O$19*100</f>
        <v>#DIV/0!</v>
      </c>
      <c r="AR59" s="39">
        <v>3.0706243602865912</v>
      </c>
      <c r="AS59" s="34" t="e">
        <f>O59/$R$19*100</f>
        <v>#DIV/0!</v>
      </c>
      <c r="AT59" s="34" t="e">
        <f>P59/$S$19*100</f>
        <v>#DIV/0!</v>
      </c>
      <c r="AU59" s="34">
        <f aca="true" t="shared" si="85" ref="AU59:BF59">Q59/Q17*100</f>
        <v>2.920443101711984</v>
      </c>
      <c r="AV59" s="34">
        <f t="shared" si="85"/>
        <v>2.828054298642534</v>
      </c>
      <c r="AW59" s="34">
        <f t="shared" si="85"/>
        <v>2.8855721393034823</v>
      </c>
      <c r="AX59" s="34">
        <f t="shared" si="85"/>
        <v>2.4096385542168677</v>
      </c>
      <c r="AY59" s="34">
        <f t="shared" si="85"/>
        <v>2.4757804090419806</v>
      </c>
      <c r="AZ59" s="34">
        <f t="shared" si="85"/>
        <v>2.9013539651837523</v>
      </c>
      <c r="BA59" s="34">
        <f t="shared" si="85"/>
        <v>1.5177065767284992</v>
      </c>
      <c r="BB59" s="34">
        <f t="shared" si="85"/>
        <v>2.380952380952381</v>
      </c>
      <c r="BC59" s="34">
        <f t="shared" si="85"/>
        <v>1.6144349477682813</v>
      </c>
      <c r="BD59" s="34">
        <f t="shared" si="85"/>
        <v>1.7458777885548011</v>
      </c>
      <c r="BE59" s="34">
        <f t="shared" si="85"/>
        <v>1.9811320754716981</v>
      </c>
      <c r="BF59" s="34">
        <f t="shared" si="85"/>
        <v>2.224199288256228</v>
      </c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5.75">
      <c r="A60" s="1" t="s">
        <v>79</v>
      </c>
      <c r="B60" s="36" t="s">
        <v>70</v>
      </c>
      <c r="C60" s="37">
        <v>5</v>
      </c>
      <c r="D60" s="37">
        <v>3</v>
      </c>
      <c r="E60" s="37">
        <v>2</v>
      </c>
      <c r="F60" s="37">
        <v>3</v>
      </c>
      <c r="G60" s="37">
        <v>3</v>
      </c>
      <c r="H60" s="37">
        <v>6</v>
      </c>
      <c r="I60" s="37">
        <v>5</v>
      </c>
      <c r="J60" s="37">
        <v>7</v>
      </c>
      <c r="K60" s="37">
        <v>5</v>
      </c>
      <c r="L60" s="37">
        <v>4</v>
      </c>
      <c r="M60" s="37">
        <v>7</v>
      </c>
      <c r="N60" s="37">
        <v>6</v>
      </c>
      <c r="O60" s="37">
        <v>4</v>
      </c>
      <c r="P60" s="37">
        <v>3</v>
      </c>
      <c r="Q60" s="37">
        <v>5</v>
      </c>
      <c r="R60" s="37">
        <v>11</v>
      </c>
      <c r="S60" s="37">
        <v>8</v>
      </c>
      <c r="T60" s="37">
        <v>9</v>
      </c>
      <c r="U60" s="37">
        <v>8</v>
      </c>
      <c r="V60" s="37">
        <v>12</v>
      </c>
      <c r="W60" s="37">
        <v>6</v>
      </c>
      <c r="X60" s="37">
        <v>9</v>
      </c>
      <c r="Y60" s="37">
        <v>7</v>
      </c>
      <c r="Z60" s="37">
        <v>5</v>
      </c>
      <c r="AA60" s="37">
        <v>5</v>
      </c>
      <c r="AB60" s="37">
        <v>6</v>
      </c>
      <c r="AC60" s="37"/>
      <c r="AD60" s="2"/>
      <c r="AE60" s="1" t="s">
        <v>79</v>
      </c>
      <c r="AF60" s="36" t="s">
        <v>70</v>
      </c>
      <c r="AG60" s="34" t="e">
        <f>C60/$E$19*100</f>
        <v>#DIV/0!</v>
      </c>
      <c r="AH60" s="34" t="e">
        <f>D60/$F$19*100</f>
        <v>#DIV/0!</v>
      </c>
      <c r="AI60" s="34" t="e">
        <f>E60/$G$19*100</f>
        <v>#DIV/0!</v>
      </c>
      <c r="AJ60" s="34" t="e">
        <f>F60/$H$19*100</f>
        <v>#DIV/0!</v>
      </c>
      <c r="AK60" s="34" t="e">
        <f>G60/$I$19*100</f>
        <v>#DIV/0!</v>
      </c>
      <c r="AL60" s="34" t="e">
        <f>H60/$J$19*100</f>
        <v>#DIV/0!</v>
      </c>
      <c r="AM60" s="34" t="e">
        <f>I60/$K$19*100</f>
        <v>#DIV/0!</v>
      </c>
      <c r="AN60" s="34" t="e">
        <f>J60/$L$19*100</f>
        <v>#DIV/0!</v>
      </c>
      <c r="AO60" s="34" t="e">
        <f>K60/$M$19*100</f>
        <v>#DIV/0!</v>
      </c>
      <c r="AP60" s="34" t="e">
        <f>L60/$N$19*100</f>
        <v>#DIV/0!</v>
      </c>
      <c r="AQ60" s="34" t="e">
        <f>M60/$O$19*100</f>
        <v>#DIV/0!</v>
      </c>
      <c r="AR60" s="34">
        <v>0.6141248720573182</v>
      </c>
      <c r="AS60" s="34" t="e">
        <f>O60/$R$19*100</f>
        <v>#DIV/0!</v>
      </c>
      <c r="AT60" s="34" t="e">
        <f>P60/$S$19*100</f>
        <v>#DIV/0!</v>
      </c>
      <c r="AU60" s="34">
        <f aca="true" t="shared" si="86" ref="AU60:BF60">Q60/Q17*100</f>
        <v>0.5035246727089627</v>
      </c>
      <c r="AV60" s="34">
        <f t="shared" si="86"/>
        <v>1.244343891402715</v>
      </c>
      <c r="AW60" s="34">
        <f t="shared" si="86"/>
        <v>0.7960199004975124</v>
      </c>
      <c r="AX60" s="34">
        <f t="shared" si="86"/>
        <v>0.9857612267250823</v>
      </c>
      <c r="AY60" s="34">
        <f t="shared" si="86"/>
        <v>0.8611410118406888</v>
      </c>
      <c r="AZ60" s="34">
        <f t="shared" si="86"/>
        <v>1.160541586073501</v>
      </c>
      <c r="BA60" s="34">
        <f t="shared" si="86"/>
        <v>0.5059021922428331</v>
      </c>
      <c r="BB60" s="34">
        <f t="shared" si="86"/>
        <v>0.8928571428571428</v>
      </c>
      <c r="BC60" s="34">
        <f t="shared" si="86"/>
        <v>0.6647673314339981</v>
      </c>
      <c r="BD60" s="34">
        <f t="shared" si="86"/>
        <v>0.4849660523763337</v>
      </c>
      <c r="BE60" s="34">
        <f t="shared" si="86"/>
        <v>0.4716981132075472</v>
      </c>
      <c r="BF60" s="34">
        <f t="shared" si="86"/>
        <v>0.5338078291814947</v>
      </c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15.75">
      <c r="A61" s="1" t="s">
        <v>80</v>
      </c>
      <c r="B61" s="36" t="s">
        <v>62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47" t="s">
        <v>48</v>
      </c>
      <c r="N61" s="47" t="s">
        <v>48</v>
      </c>
      <c r="O61" s="47" t="s">
        <v>48</v>
      </c>
      <c r="P61" s="47" t="s">
        <v>48</v>
      </c>
      <c r="Q61" s="47" t="s">
        <v>48</v>
      </c>
      <c r="R61" s="47" t="s">
        <v>48</v>
      </c>
      <c r="S61" s="47" t="s">
        <v>48</v>
      </c>
      <c r="T61" s="37">
        <v>2</v>
      </c>
      <c r="U61" s="37">
        <v>1</v>
      </c>
      <c r="V61" s="37">
        <v>1</v>
      </c>
      <c r="W61" s="37">
        <v>1</v>
      </c>
      <c r="X61" s="37">
        <v>1</v>
      </c>
      <c r="Y61" s="37">
        <v>4</v>
      </c>
      <c r="Z61" s="37">
        <v>2</v>
      </c>
      <c r="AA61" s="37">
        <v>2</v>
      </c>
      <c r="AB61" s="37">
        <v>3</v>
      </c>
      <c r="AC61" s="37"/>
      <c r="AD61" s="2"/>
      <c r="AE61" s="1" t="s">
        <v>80</v>
      </c>
      <c r="AF61" s="36" t="s">
        <v>62</v>
      </c>
      <c r="AG61" s="2"/>
      <c r="AH61" s="2"/>
      <c r="AI61" s="2"/>
      <c r="AJ61" s="2"/>
      <c r="AK61" s="2"/>
      <c r="AL61" s="2"/>
      <c r="AM61" s="2"/>
      <c r="AN61" s="2"/>
      <c r="AO61" s="47" t="s">
        <v>48</v>
      </c>
      <c r="AP61" s="47" t="s">
        <v>48</v>
      </c>
      <c r="AQ61" s="47" t="s">
        <v>48</v>
      </c>
      <c r="AR61" s="47" t="s">
        <v>48</v>
      </c>
      <c r="AS61" s="47" t="s">
        <v>48</v>
      </c>
      <c r="AT61" s="47" t="s">
        <v>48</v>
      </c>
      <c r="AU61" s="47" t="s">
        <v>48</v>
      </c>
      <c r="AV61" s="47" t="s">
        <v>48</v>
      </c>
      <c r="AW61" s="47" t="s">
        <v>48</v>
      </c>
      <c r="AX61" s="47" t="s">
        <v>48</v>
      </c>
      <c r="AY61" s="34">
        <f aca="true" t="shared" si="87" ref="AY61:BF61">U61/U17*100</f>
        <v>0.1076426264800861</v>
      </c>
      <c r="AZ61" s="34">
        <f t="shared" si="87"/>
        <v>0.09671179883945842</v>
      </c>
      <c r="BA61" s="34">
        <f t="shared" si="87"/>
        <v>0.08431703204047217</v>
      </c>
      <c r="BB61" s="34">
        <f t="shared" si="87"/>
        <v>0.0992063492063492</v>
      </c>
      <c r="BC61" s="34">
        <f t="shared" si="87"/>
        <v>0.3798670465337132</v>
      </c>
      <c r="BD61" s="34">
        <f t="shared" si="87"/>
        <v>0.19398642095053348</v>
      </c>
      <c r="BE61" s="34">
        <f t="shared" si="87"/>
        <v>0.18867924528301888</v>
      </c>
      <c r="BF61" s="34">
        <f t="shared" si="87"/>
        <v>0.26690391459074736</v>
      </c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15.75">
      <c r="A62" s="1" t="s">
        <v>81</v>
      </c>
      <c r="B62" s="36" t="s">
        <v>62</v>
      </c>
      <c r="C62" s="37">
        <v>23</v>
      </c>
      <c r="D62" s="37">
        <v>13</v>
      </c>
      <c r="E62" s="37">
        <v>21</v>
      </c>
      <c r="F62" s="37">
        <v>9</v>
      </c>
      <c r="G62" s="37">
        <v>19</v>
      </c>
      <c r="H62" s="37">
        <v>9</v>
      </c>
      <c r="I62" s="37">
        <v>11</v>
      </c>
      <c r="J62" s="37">
        <v>5</v>
      </c>
      <c r="K62" s="37">
        <v>7</v>
      </c>
      <c r="L62" s="37">
        <v>12</v>
      </c>
      <c r="M62" s="37">
        <v>12</v>
      </c>
      <c r="N62" s="37">
        <v>7</v>
      </c>
      <c r="O62" s="37">
        <v>9</v>
      </c>
      <c r="P62" s="37">
        <v>11</v>
      </c>
      <c r="Q62" s="37">
        <v>13</v>
      </c>
      <c r="R62" s="37">
        <v>7</v>
      </c>
      <c r="S62" s="37">
        <v>7</v>
      </c>
      <c r="T62" s="37">
        <v>10</v>
      </c>
      <c r="U62" s="37">
        <v>1</v>
      </c>
      <c r="V62" s="37">
        <v>2</v>
      </c>
      <c r="W62" s="37">
        <v>4</v>
      </c>
      <c r="X62" s="37">
        <v>4</v>
      </c>
      <c r="Y62" s="37">
        <v>3</v>
      </c>
      <c r="Z62" s="37">
        <v>3</v>
      </c>
      <c r="AA62" s="37">
        <v>3</v>
      </c>
      <c r="AB62" s="37">
        <v>7</v>
      </c>
      <c r="AC62" s="37"/>
      <c r="AD62" s="2"/>
      <c r="AE62" s="1" t="s">
        <v>81</v>
      </c>
      <c r="AF62" s="36" t="s">
        <v>62</v>
      </c>
      <c r="AG62" s="34" t="e">
        <f>C62/$E$19*100</f>
        <v>#DIV/0!</v>
      </c>
      <c r="AH62" s="34" t="e">
        <f>D62/$F$19*100</f>
        <v>#DIV/0!</v>
      </c>
      <c r="AI62" s="34" t="e">
        <f>E62/$G$19*100</f>
        <v>#DIV/0!</v>
      </c>
      <c r="AJ62" s="34" t="e">
        <f>F62/$H$19*100</f>
        <v>#DIV/0!</v>
      </c>
      <c r="AK62" s="34" t="e">
        <f>G62/$I$19*100</f>
        <v>#DIV/0!</v>
      </c>
      <c r="AL62" s="34" t="e">
        <f>H62/$J$19*100</f>
        <v>#DIV/0!</v>
      </c>
      <c r="AM62" s="34" t="e">
        <f aca="true" t="shared" si="88" ref="AM62:AM78">I62/$K$19*100</f>
        <v>#DIV/0!</v>
      </c>
      <c r="AN62" s="34" t="e">
        <f aca="true" t="shared" si="89" ref="AN62:AN78">J62/$L$19*100</f>
        <v>#DIV/0!</v>
      </c>
      <c r="AO62" s="34" t="e">
        <f aca="true" t="shared" si="90" ref="AO62:AO78">K62/$M$19*100</f>
        <v>#DIV/0!</v>
      </c>
      <c r="AP62" s="34" t="e">
        <f aca="true" t="shared" si="91" ref="AP62:AP78">L62/$N$19*100</f>
        <v>#DIV/0!</v>
      </c>
      <c r="AQ62" s="34" t="e">
        <f aca="true" t="shared" si="92" ref="AQ62:AQ78">M62/$O$19*100</f>
        <v>#DIV/0!</v>
      </c>
      <c r="AR62" s="34">
        <v>0.7164790174002047</v>
      </c>
      <c r="AS62" s="34" t="e">
        <f aca="true" t="shared" si="93" ref="AS62:AS78">O62/$R$19*100</f>
        <v>#DIV/0!</v>
      </c>
      <c r="AT62" s="34" t="e">
        <f aca="true" t="shared" si="94" ref="AT62:AT78">P62/$S$19*100</f>
        <v>#DIV/0!</v>
      </c>
      <c r="AU62" s="34">
        <f aca="true" t="shared" si="95" ref="AU62:BF62">Q62/Q17*100</f>
        <v>1.3091641490433032</v>
      </c>
      <c r="AV62" s="34">
        <f t="shared" si="95"/>
        <v>0.7918552036199095</v>
      </c>
      <c r="AW62" s="34">
        <f t="shared" si="95"/>
        <v>0.6965174129353234</v>
      </c>
      <c r="AX62" s="34">
        <f t="shared" si="95"/>
        <v>1.095290251916758</v>
      </c>
      <c r="AY62" s="34">
        <f t="shared" si="95"/>
        <v>0.1076426264800861</v>
      </c>
      <c r="AZ62" s="34">
        <f t="shared" si="95"/>
        <v>0.19342359767891684</v>
      </c>
      <c r="BA62" s="34">
        <f t="shared" si="95"/>
        <v>0.33726812816188867</v>
      </c>
      <c r="BB62" s="34">
        <f t="shared" si="95"/>
        <v>0.3968253968253968</v>
      </c>
      <c r="BC62" s="34">
        <f t="shared" si="95"/>
        <v>0.2849002849002849</v>
      </c>
      <c r="BD62" s="34">
        <f t="shared" si="95"/>
        <v>0.2909796314258002</v>
      </c>
      <c r="BE62" s="34">
        <f t="shared" si="95"/>
        <v>0.2830188679245283</v>
      </c>
      <c r="BF62" s="34">
        <f t="shared" si="95"/>
        <v>0.6227758007117438</v>
      </c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15.75">
      <c r="A63" s="1" t="s">
        <v>81</v>
      </c>
      <c r="B63" s="36" t="s">
        <v>70</v>
      </c>
      <c r="C63" s="37">
        <v>0</v>
      </c>
      <c r="D63" s="37">
        <v>0</v>
      </c>
      <c r="E63" s="37">
        <v>0</v>
      </c>
      <c r="F63" s="37">
        <v>1</v>
      </c>
      <c r="G63" s="37">
        <v>2</v>
      </c>
      <c r="H63" s="37">
        <v>0</v>
      </c>
      <c r="I63" s="37">
        <v>1</v>
      </c>
      <c r="J63" s="37">
        <v>0</v>
      </c>
      <c r="K63" s="37">
        <v>1</v>
      </c>
      <c r="L63" s="37">
        <v>1</v>
      </c>
      <c r="M63" s="37">
        <v>1</v>
      </c>
      <c r="N63" s="37">
        <v>0</v>
      </c>
      <c r="O63" s="37">
        <v>0</v>
      </c>
      <c r="P63" s="37">
        <v>0</v>
      </c>
      <c r="Q63" s="37">
        <v>0</v>
      </c>
      <c r="R63" s="37">
        <v>1</v>
      </c>
      <c r="S63" s="37">
        <v>1</v>
      </c>
      <c r="T63" s="37">
        <v>1</v>
      </c>
      <c r="U63" s="37">
        <v>1</v>
      </c>
      <c r="V63" s="37">
        <v>0</v>
      </c>
      <c r="W63" s="37">
        <v>0</v>
      </c>
      <c r="X63" s="37">
        <v>1</v>
      </c>
      <c r="Y63" s="37">
        <v>0</v>
      </c>
      <c r="Z63" s="37">
        <v>0</v>
      </c>
      <c r="AA63" s="37">
        <v>0</v>
      </c>
      <c r="AB63" s="37">
        <v>1</v>
      </c>
      <c r="AC63" s="37"/>
      <c r="AD63" s="2"/>
      <c r="AE63" s="1" t="s">
        <v>81</v>
      </c>
      <c r="AF63" s="36" t="s">
        <v>70</v>
      </c>
      <c r="AG63" s="34" t="e">
        <f>C63/$E$19*100</f>
        <v>#DIV/0!</v>
      </c>
      <c r="AH63" s="34" t="e">
        <f>D63/$F$19*100</f>
        <v>#DIV/0!</v>
      </c>
      <c r="AI63" s="34" t="e">
        <f>E63/$G$19*100</f>
        <v>#DIV/0!</v>
      </c>
      <c r="AJ63" s="34" t="e">
        <f>F63/$H$19*100</f>
        <v>#DIV/0!</v>
      </c>
      <c r="AK63" s="34" t="e">
        <f>G63/$I$19*100</f>
        <v>#DIV/0!</v>
      </c>
      <c r="AL63" s="34" t="e">
        <f>H63/$J$19*100</f>
        <v>#DIV/0!</v>
      </c>
      <c r="AM63" s="34" t="e">
        <f t="shared" si="88"/>
        <v>#DIV/0!</v>
      </c>
      <c r="AN63" s="34" t="e">
        <f t="shared" si="89"/>
        <v>#DIV/0!</v>
      </c>
      <c r="AO63" s="34" t="e">
        <f t="shared" si="90"/>
        <v>#DIV/0!</v>
      </c>
      <c r="AP63" s="34" t="e">
        <f t="shared" si="91"/>
        <v>#DIV/0!</v>
      </c>
      <c r="AQ63" s="34" t="e">
        <f t="shared" si="92"/>
        <v>#DIV/0!</v>
      </c>
      <c r="AR63" s="34">
        <v>0</v>
      </c>
      <c r="AS63" s="34" t="e">
        <f t="shared" si="93"/>
        <v>#DIV/0!</v>
      </c>
      <c r="AT63" s="34" t="e">
        <f t="shared" si="94"/>
        <v>#DIV/0!</v>
      </c>
      <c r="AU63" s="34">
        <f aca="true" t="shared" si="96" ref="AU63:BF63">Q63/Q17*100</f>
        <v>0</v>
      </c>
      <c r="AV63" s="34">
        <f t="shared" si="96"/>
        <v>0.11312217194570137</v>
      </c>
      <c r="AW63" s="34">
        <f t="shared" si="96"/>
        <v>0.09950248756218905</v>
      </c>
      <c r="AX63" s="34">
        <f t="shared" si="96"/>
        <v>0.10952902519167579</v>
      </c>
      <c r="AY63" s="34">
        <f t="shared" si="96"/>
        <v>0.1076426264800861</v>
      </c>
      <c r="AZ63" s="34">
        <f t="shared" si="96"/>
        <v>0</v>
      </c>
      <c r="BA63" s="34">
        <f t="shared" si="96"/>
        <v>0</v>
      </c>
      <c r="BB63" s="34">
        <f t="shared" si="96"/>
        <v>0.0992063492063492</v>
      </c>
      <c r="BC63" s="34">
        <f t="shared" si="96"/>
        <v>0</v>
      </c>
      <c r="BD63" s="34">
        <f t="shared" si="96"/>
        <v>0</v>
      </c>
      <c r="BE63" s="34">
        <f t="shared" si="96"/>
        <v>0</v>
      </c>
      <c r="BF63" s="34">
        <f t="shared" si="96"/>
        <v>0.0889679715302491</v>
      </c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15.75">
      <c r="A64" s="1" t="s">
        <v>82</v>
      </c>
      <c r="B64" s="36" t="s">
        <v>62</v>
      </c>
      <c r="C64" s="37">
        <v>3</v>
      </c>
      <c r="D64" s="37">
        <v>10</v>
      </c>
      <c r="E64" s="37">
        <v>16</v>
      </c>
      <c r="F64" s="37">
        <v>29</v>
      </c>
      <c r="G64" s="37">
        <v>24</v>
      </c>
      <c r="H64" s="37">
        <v>30</v>
      </c>
      <c r="I64" s="37">
        <v>26</v>
      </c>
      <c r="J64" s="37">
        <v>28</v>
      </c>
      <c r="K64" s="37">
        <v>19</v>
      </c>
      <c r="L64" s="37">
        <v>21</v>
      </c>
      <c r="M64" s="37">
        <v>21</v>
      </c>
      <c r="N64" s="37">
        <v>13</v>
      </c>
      <c r="O64" s="37">
        <v>11</v>
      </c>
      <c r="P64" s="37">
        <v>22</v>
      </c>
      <c r="Q64" s="37">
        <v>5</v>
      </c>
      <c r="R64" s="37">
        <v>23</v>
      </c>
      <c r="S64" s="37">
        <v>17</v>
      </c>
      <c r="T64" s="37">
        <v>19</v>
      </c>
      <c r="U64" s="37">
        <v>22</v>
      </c>
      <c r="V64" s="37">
        <v>23</v>
      </c>
      <c r="W64" s="37">
        <v>27</v>
      </c>
      <c r="X64" s="37">
        <v>26</v>
      </c>
      <c r="Y64" s="37">
        <v>29</v>
      </c>
      <c r="Z64" s="37">
        <v>16</v>
      </c>
      <c r="AA64" s="37">
        <v>12</v>
      </c>
      <c r="AB64" s="37">
        <v>15</v>
      </c>
      <c r="AC64" s="37"/>
      <c r="AD64" s="2"/>
      <c r="AE64" s="1" t="s">
        <v>82</v>
      </c>
      <c r="AF64" s="36" t="s">
        <v>62</v>
      </c>
      <c r="AG64" s="34" t="e">
        <f>C64/$E$19*100</f>
        <v>#DIV/0!</v>
      </c>
      <c r="AH64" s="34" t="e">
        <f>D64/$F$19*100</f>
        <v>#DIV/0!</v>
      </c>
      <c r="AI64" s="34" t="e">
        <f>E64/$G$19*100</f>
        <v>#DIV/0!</v>
      </c>
      <c r="AJ64" s="34" t="e">
        <f>F64/$H$19*100</f>
        <v>#DIV/0!</v>
      </c>
      <c r="AK64" s="34" t="e">
        <f>G64/$I$19*100</f>
        <v>#DIV/0!</v>
      </c>
      <c r="AL64" s="34" t="e">
        <f>H64/$J$19*100</f>
        <v>#DIV/0!</v>
      </c>
      <c r="AM64" s="34" t="e">
        <f t="shared" si="88"/>
        <v>#DIV/0!</v>
      </c>
      <c r="AN64" s="34" t="e">
        <f t="shared" si="89"/>
        <v>#DIV/0!</v>
      </c>
      <c r="AO64" s="34" t="e">
        <f t="shared" si="90"/>
        <v>#DIV/0!</v>
      </c>
      <c r="AP64" s="34" t="e">
        <f t="shared" si="91"/>
        <v>#DIV/0!</v>
      </c>
      <c r="AQ64" s="34" t="e">
        <f t="shared" si="92"/>
        <v>#DIV/0!</v>
      </c>
      <c r="AR64" s="34">
        <v>1.3306038894575232</v>
      </c>
      <c r="AS64" s="34" t="e">
        <f t="shared" si="93"/>
        <v>#DIV/0!</v>
      </c>
      <c r="AT64" s="34" t="e">
        <f t="shared" si="94"/>
        <v>#DIV/0!</v>
      </c>
      <c r="AU64" s="34">
        <f aca="true" t="shared" si="97" ref="AU64:BF64">Q64/Q17*100</f>
        <v>0.5035246727089627</v>
      </c>
      <c r="AV64" s="34">
        <f t="shared" si="97"/>
        <v>2.6018099547511313</v>
      </c>
      <c r="AW64" s="34">
        <f t="shared" si="97"/>
        <v>1.691542288557214</v>
      </c>
      <c r="AX64" s="34">
        <f t="shared" si="97"/>
        <v>2.08105147864184</v>
      </c>
      <c r="AY64" s="34">
        <f t="shared" si="97"/>
        <v>2.3681377825618943</v>
      </c>
      <c r="AZ64" s="34">
        <f t="shared" si="97"/>
        <v>2.2243713733075436</v>
      </c>
      <c r="BA64" s="34">
        <f t="shared" si="97"/>
        <v>2.2765598650927488</v>
      </c>
      <c r="BB64" s="34">
        <f t="shared" si="97"/>
        <v>2.579365079365079</v>
      </c>
      <c r="BC64" s="34">
        <f t="shared" si="97"/>
        <v>2.7540360873694207</v>
      </c>
      <c r="BD64" s="34">
        <f t="shared" si="97"/>
        <v>1.5518913676042678</v>
      </c>
      <c r="BE64" s="34">
        <f t="shared" si="97"/>
        <v>1.1320754716981132</v>
      </c>
      <c r="BF64" s="34">
        <f t="shared" si="97"/>
        <v>1.3345195729537367</v>
      </c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15.75">
      <c r="A65" s="1" t="s">
        <v>83</v>
      </c>
      <c r="B65" s="36" t="s">
        <v>47</v>
      </c>
      <c r="C65" s="2"/>
      <c r="D65" s="2"/>
      <c r="E65" s="2"/>
      <c r="F65" s="2"/>
      <c r="G65" s="2"/>
      <c r="H65" s="2"/>
      <c r="I65" s="37">
        <v>2</v>
      </c>
      <c r="J65" s="37">
        <v>1</v>
      </c>
      <c r="K65" s="37">
        <v>0</v>
      </c>
      <c r="L65" s="37">
        <v>1</v>
      </c>
      <c r="M65" s="37">
        <v>2</v>
      </c>
      <c r="N65" s="37">
        <v>0</v>
      </c>
      <c r="O65" s="37">
        <v>1</v>
      </c>
      <c r="P65" s="37">
        <v>5</v>
      </c>
      <c r="Q65" s="37">
        <v>6</v>
      </c>
      <c r="R65" s="37">
        <v>2</v>
      </c>
      <c r="S65" s="37">
        <v>3</v>
      </c>
      <c r="T65" s="37">
        <v>3</v>
      </c>
      <c r="U65" s="37">
        <v>4</v>
      </c>
      <c r="V65" s="37">
        <v>1</v>
      </c>
      <c r="W65" s="37">
        <v>0</v>
      </c>
      <c r="X65" s="37">
        <v>2</v>
      </c>
      <c r="Y65" s="37">
        <v>2</v>
      </c>
      <c r="Z65" s="37">
        <v>0</v>
      </c>
      <c r="AA65" s="37">
        <v>2</v>
      </c>
      <c r="AB65" s="37">
        <v>0</v>
      </c>
      <c r="AC65" s="37"/>
      <c r="AD65" s="2"/>
      <c r="AE65" s="1" t="s">
        <v>83</v>
      </c>
      <c r="AF65" s="36" t="s">
        <v>47</v>
      </c>
      <c r="AG65" s="34"/>
      <c r="AH65" s="34"/>
      <c r="AI65" s="34"/>
      <c r="AJ65" s="34"/>
      <c r="AK65" s="34"/>
      <c r="AL65" s="34"/>
      <c r="AM65" s="34" t="e">
        <f t="shared" si="88"/>
        <v>#DIV/0!</v>
      </c>
      <c r="AN65" s="34" t="e">
        <f t="shared" si="89"/>
        <v>#DIV/0!</v>
      </c>
      <c r="AO65" s="34" t="e">
        <f t="shared" si="90"/>
        <v>#DIV/0!</v>
      </c>
      <c r="AP65" s="34" t="e">
        <f t="shared" si="91"/>
        <v>#DIV/0!</v>
      </c>
      <c r="AQ65" s="34" t="e">
        <f t="shared" si="92"/>
        <v>#DIV/0!</v>
      </c>
      <c r="AR65" s="34">
        <v>0</v>
      </c>
      <c r="AS65" s="34" t="e">
        <f t="shared" si="93"/>
        <v>#DIV/0!</v>
      </c>
      <c r="AT65" s="34" t="e">
        <f t="shared" si="94"/>
        <v>#DIV/0!</v>
      </c>
      <c r="AU65" s="34">
        <f aca="true" t="shared" si="98" ref="AU65:BF65">Q65/Q17*100</f>
        <v>0.6042296072507553</v>
      </c>
      <c r="AV65" s="34">
        <f t="shared" si="98"/>
        <v>0.22624434389140274</v>
      </c>
      <c r="AW65" s="34">
        <f t="shared" si="98"/>
        <v>0.2985074626865672</v>
      </c>
      <c r="AX65" s="34">
        <f t="shared" si="98"/>
        <v>0.32858707557502737</v>
      </c>
      <c r="AY65" s="34">
        <f t="shared" si="98"/>
        <v>0.4305705059203444</v>
      </c>
      <c r="AZ65" s="34">
        <f t="shared" si="98"/>
        <v>0.09671179883945842</v>
      </c>
      <c r="BA65" s="34">
        <f t="shared" si="98"/>
        <v>0</v>
      </c>
      <c r="BB65" s="34">
        <f t="shared" si="98"/>
        <v>0.1984126984126984</v>
      </c>
      <c r="BC65" s="34">
        <f t="shared" si="98"/>
        <v>0.1899335232668566</v>
      </c>
      <c r="BD65" s="34">
        <f t="shared" si="98"/>
        <v>0</v>
      </c>
      <c r="BE65" s="34">
        <f t="shared" si="98"/>
        <v>0.18867924528301888</v>
      </c>
      <c r="BF65" s="34">
        <f t="shared" si="98"/>
        <v>0</v>
      </c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5.75">
      <c r="A66" s="1" t="s">
        <v>83</v>
      </c>
      <c r="B66" s="36" t="s">
        <v>70</v>
      </c>
      <c r="C66" s="37">
        <v>0</v>
      </c>
      <c r="D66" s="37">
        <v>0</v>
      </c>
      <c r="E66" s="37">
        <v>1</v>
      </c>
      <c r="F66" s="37">
        <v>0</v>
      </c>
      <c r="G66" s="37">
        <v>0</v>
      </c>
      <c r="H66" s="37">
        <v>1</v>
      </c>
      <c r="I66" s="37">
        <v>0</v>
      </c>
      <c r="J66" s="37">
        <v>3</v>
      </c>
      <c r="K66" s="37">
        <v>1</v>
      </c>
      <c r="L66" s="37">
        <v>4</v>
      </c>
      <c r="M66" s="37">
        <v>6</v>
      </c>
      <c r="N66" s="37">
        <v>1</v>
      </c>
      <c r="O66" s="37">
        <v>7</v>
      </c>
      <c r="P66" s="37">
        <v>7</v>
      </c>
      <c r="Q66" s="37">
        <v>2</v>
      </c>
      <c r="R66" s="37">
        <v>3</v>
      </c>
      <c r="S66" s="37">
        <v>3</v>
      </c>
      <c r="T66" s="37">
        <v>2</v>
      </c>
      <c r="U66" s="37">
        <v>4</v>
      </c>
      <c r="V66" s="37">
        <v>4</v>
      </c>
      <c r="W66" s="37">
        <v>4</v>
      </c>
      <c r="X66" s="37">
        <v>6</v>
      </c>
      <c r="Y66" s="37">
        <v>6</v>
      </c>
      <c r="Z66" s="37">
        <v>5</v>
      </c>
      <c r="AA66" s="37">
        <v>2</v>
      </c>
      <c r="AB66" s="37">
        <v>1</v>
      </c>
      <c r="AC66" s="37"/>
      <c r="AD66" s="2"/>
      <c r="AE66" s="1" t="s">
        <v>83</v>
      </c>
      <c r="AF66" s="36" t="s">
        <v>70</v>
      </c>
      <c r="AG66" s="34" t="e">
        <f>C66/$E$19*100</f>
        <v>#DIV/0!</v>
      </c>
      <c r="AH66" s="34" t="e">
        <f>D66/$F$19*100</f>
        <v>#DIV/0!</v>
      </c>
      <c r="AI66" s="34" t="e">
        <f>E66/$G$19*100</f>
        <v>#DIV/0!</v>
      </c>
      <c r="AJ66" s="34" t="e">
        <f>F66/$H$19*100</f>
        <v>#DIV/0!</v>
      </c>
      <c r="AK66" s="34" t="e">
        <f>G66/$I$19*100</f>
        <v>#DIV/0!</v>
      </c>
      <c r="AL66" s="34" t="e">
        <f aca="true" t="shared" si="99" ref="AL66:AL78">H66/$J$19*100</f>
        <v>#DIV/0!</v>
      </c>
      <c r="AM66" s="34" t="e">
        <f t="shared" si="88"/>
        <v>#DIV/0!</v>
      </c>
      <c r="AN66" s="34" t="e">
        <f t="shared" si="89"/>
        <v>#DIV/0!</v>
      </c>
      <c r="AO66" s="34" t="e">
        <f t="shared" si="90"/>
        <v>#DIV/0!</v>
      </c>
      <c r="AP66" s="34" t="e">
        <f t="shared" si="91"/>
        <v>#DIV/0!</v>
      </c>
      <c r="AQ66" s="34" t="e">
        <f t="shared" si="92"/>
        <v>#DIV/0!</v>
      </c>
      <c r="AR66" s="34">
        <v>0.1023541453428864</v>
      </c>
      <c r="AS66" s="34" t="e">
        <f t="shared" si="93"/>
        <v>#DIV/0!</v>
      </c>
      <c r="AT66" s="34" t="e">
        <f t="shared" si="94"/>
        <v>#DIV/0!</v>
      </c>
      <c r="AU66" s="34">
        <f aca="true" t="shared" si="100" ref="AU66:BF66">Q66/Q17*100</f>
        <v>0.2014098690835851</v>
      </c>
      <c r="AV66" s="34">
        <f t="shared" si="100"/>
        <v>0.3393665158371041</v>
      </c>
      <c r="AW66" s="34">
        <f t="shared" si="100"/>
        <v>0.2985074626865672</v>
      </c>
      <c r="AX66" s="34">
        <f t="shared" si="100"/>
        <v>0.21905805038335158</v>
      </c>
      <c r="AY66" s="34">
        <f t="shared" si="100"/>
        <v>0.4305705059203444</v>
      </c>
      <c r="AZ66" s="34">
        <f t="shared" si="100"/>
        <v>0.3868471953578337</v>
      </c>
      <c r="BA66" s="34">
        <f t="shared" si="100"/>
        <v>0.33726812816188867</v>
      </c>
      <c r="BB66" s="34">
        <f t="shared" si="100"/>
        <v>0.5952380952380952</v>
      </c>
      <c r="BC66" s="34">
        <f t="shared" si="100"/>
        <v>0.5698005698005698</v>
      </c>
      <c r="BD66" s="34">
        <f t="shared" si="100"/>
        <v>0.4849660523763337</v>
      </c>
      <c r="BE66" s="34">
        <f t="shared" si="100"/>
        <v>0.18867924528301888</v>
      </c>
      <c r="BF66" s="34">
        <f t="shared" si="100"/>
        <v>0.0889679715302491</v>
      </c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5.75">
      <c r="A67" s="1" t="s">
        <v>84</v>
      </c>
      <c r="B67" s="36" t="s">
        <v>62</v>
      </c>
      <c r="C67" s="37">
        <v>0</v>
      </c>
      <c r="D67" s="37">
        <v>0</v>
      </c>
      <c r="E67" s="37">
        <v>2</v>
      </c>
      <c r="F67" s="37">
        <v>1</v>
      </c>
      <c r="G67" s="37">
        <v>0</v>
      </c>
      <c r="H67" s="37">
        <v>0</v>
      </c>
      <c r="I67" s="37">
        <v>0</v>
      </c>
      <c r="J67" s="37">
        <v>0</v>
      </c>
      <c r="K67" s="37">
        <v>1</v>
      </c>
      <c r="L67" s="37">
        <v>0</v>
      </c>
      <c r="M67" s="37">
        <v>1</v>
      </c>
      <c r="N67" s="37">
        <v>2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/>
      <c r="AD67" s="2"/>
      <c r="AE67" s="1" t="s">
        <v>84</v>
      </c>
      <c r="AF67" s="36" t="s">
        <v>62</v>
      </c>
      <c r="AG67" s="34" t="e">
        <f>C67/$E$19*100</f>
        <v>#DIV/0!</v>
      </c>
      <c r="AH67" s="34" t="e">
        <f>D67/$F$19*100</f>
        <v>#DIV/0!</v>
      </c>
      <c r="AI67" s="34" t="e">
        <f>E67/$G$19*100</f>
        <v>#DIV/0!</v>
      </c>
      <c r="AJ67" s="34" t="e">
        <f>F67/$H$19*100</f>
        <v>#DIV/0!</v>
      </c>
      <c r="AK67" s="34" t="e">
        <f>G67/$I$19*100</f>
        <v>#DIV/0!</v>
      </c>
      <c r="AL67" s="34" t="e">
        <f t="shared" si="99"/>
        <v>#DIV/0!</v>
      </c>
      <c r="AM67" s="34" t="e">
        <f t="shared" si="88"/>
        <v>#DIV/0!</v>
      </c>
      <c r="AN67" s="34" t="e">
        <f t="shared" si="89"/>
        <v>#DIV/0!</v>
      </c>
      <c r="AO67" s="34" t="e">
        <f t="shared" si="90"/>
        <v>#DIV/0!</v>
      </c>
      <c r="AP67" s="34" t="e">
        <f t="shared" si="91"/>
        <v>#DIV/0!</v>
      </c>
      <c r="AQ67" s="34" t="e">
        <f t="shared" si="92"/>
        <v>#DIV/0!</v>
      </c>
      <c r="AR67" s="34">
        <v>0.2047082906857728</v>
      </c>
      <c r="AS67" s="34" t="e">
        <f t="shared" si="93"/>
        <v>#DIV/0!</v>
      </c>
      <c r="AT67" s="34" t="e">
        <f t="shared" si="94"/>
        <v>#DIV/0!</v>
      </c>
      <c r="AU67" s="34">
        <f aca="true" t="shared" si="101" ref="AU67:BF67">Q67/Q17*100</f>
        <v>0</v>
      </c>
      <c r="AV67" s="34">
        <f t="shared" si="101"/>
        <v>0</v>
      </c>
      <c r="AW67" s="34">
        <f t="shared" si="101"/>
        <v>0</v>
      </c>
      <c r="AX67" s="34">
        <f t="shared" si="101"/>
        <v>0</v>
      </c>
      <c r="AY67" s="34">
        <f t="shared" si="101"/>
        <v>0</v>
      </c>
      <c r="AZ67" s="34">
        <f t="shared" si="101"/>
        <v>0</v>
      </c>
      <c r="BA67" s="34">
        <f t="shared" si="101"/>
        <v>0</v>
      </c>
      <c r="BB67" s="34">
        <f t="shared" si="101"/>
        <v>0</v>
      </c>
      <c r="BC67" s="34">
        <f t="shared" si="101"/>
        <v>0</v>
      </c>
      <c r="BD67" s="34">
        <f t="shared" si="101"/>
        <v>0</v>
      </c>
      <c r="BE67" s="34">
        <f t="shared" si="101"/>
        <v>0</v>
      </c>
      <c r="BF67" s="34">
        <f t="shared" si="101"/>
        <v>0</v>
      </c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15.75">
      <c r="A68" s="1" t="s">
        <v>85</v>
      </c>
      <c r="B68" s="36" t="s">
        <v>62</v>
      </c>
      <c r="C68" s="37">
        <v>15</v>
      </c>
      <c r="D68" s="37">
        <v>16</v>
      </c>
      <c r="E68" s="37">
        <v>11</v>
      </c>
      <c r="F68" s="37">
        <v>8</v>
      </c>
      <c r="G68" s="37">
        <v>2</v>
      </c>
      <c r="H68" s="37">
        <v>6</v>
      </c>
      <c r="I68" s="37">
        <v>1</v>
      </c>
      <c r="J68" s="37">
        <v>3</v>
      </c>
      <c r="K68" s="37">
        <v>5</v>
      </c>
      <c r="L68" s="37">
        <v>9</v>
      </c>
      <c r="M68" s="37">
        <v>3</v>
      </c>
      <c r="N68" s="37">
        <v>7</v>
      </c>
      <c r="O68" s="37">
        <v>8</v>
      </c>
      <c r="P68" s="37">
        <v>10</v>
      </c>
      <c r="Q68" s="37">
        <v>7</v>
      </c>
      <c r="R68" s="37">
        <v>10</v>
      </c>
      <c r="S68" s="37">
        <v>8</v>
      </c>
      <c r="T68" s="37">
        <v>2</v>
      </c>
      <c r="U68" s="37">
        <v>8</v>
      </c>
      <c r="V68" s="37">
        <v>2</v>
      </c>
      <c r="W68" s="37">
        <v>7</v>
      </c>
      <c r="X68" s="37">
        <v>1</v>
      </c>
      <c r="Y68" s="37">
        <v>6</v>
      </c>
      <c r="Z68" s="37">
        <v>3</v>
      </c>
      <c r="AA68" s="37">
        <v>0</v>
      </c>
      <c r="AB68" s="37">
        <v>1</v>
      </c>
      <c r="AC68" s="37"/>
      <c r="AD68" s="2"/>
      <c r="AE68" s="1" t="s">
        <v>85</v>
      </c>
      <c r="AF68" s="36" t="s">
        <v>62</v>
      </c>
      <c r="AG68" s="34" t="e">
        <f>C68/$E$19*100</f>
        <v>#DIV/0!</v>
      </c>
      <c r="AH68" s="34" t="e">
        <f>D68/$F$19*100</f>
        <v>#DIV/0!</v>
      </c>
      <c r="AI68" s="34" t="e">
        <f>E68/$G$19*100</f>
        <v>#DIV/0!</v>
      </c>
      <c r="AJ68" s="34" t="e">
        <f>F68/$H$19*100</f>
        <v>#DIV/0!</v>
      </c>
      <c r="AK68" s="34" t="e">
        <f>G68/$I$19*100</f>
        <v>#DIV/0!</v>
      </c>
      <c r="AL68" s="34" t="e">
        <f t="shared" si="99"/>
        <v>#DIV/0!</v>
      </c>
      <c r="AM68" s="34" t="e">
        <f t="shared" si="88"/>
        <v>#DIV/0!</v>
      </c>
      <c r="AN68" s="34" t="e">
        <f t="shared" si="89"/>
        <v>#DIV/0!</v>
      </c>
      <c r="AO68" s="34" t="e">
        <f t="shared" si="90"/>
        <v>#DIV/0!</v>
      </c>
      <c r="AP68" s="34" t="e">
        <f t="shared" si="91"/>
        <v>#DIV/0!</v>
      </c>
      <c r="AQ68" s="34" t="e">
        <f t="shared" si="92"/>
        <v>#DIV/0!</v>
      </c>
      <c r="AR68" s="34">
        <v>0.7164790174002047</v>
      </c>
      <c r="AS68" s="34" t="e">
        <f t="shared" si="93"/>
        <v>#DIV/0!</v>
      </c>
      <c r="AT68" s="34" t="e">
        <f t="shared" si="94"/>
        <v>#DIV/0!</v>
      </c>
      <c r="AU68" s="34">
        <f aca="true" t="shared" si="102" ref="AU68:BF68">Q68/Q17*100</f>
        <v>0.7049345417925479</v>
      </c>
      <c r="AV68" s="34">
        <f t="shared" si="102"/>
        <v>1.1312217194570136</v>
      </c>
      <c r="AW68" s="34">
        <f t="shared" si="102"/>
        <v>0.7960199004975124</v>
      </c>
      <c r="AX68" s="34">
        <f t="shared" si="102"/>
        <v>0.21905805038335158</v>
      </c>
      <c r="AY68" s="34">
        <f t="shared" si="102"/>
        <v>0.8611410118406888</v>
      </c>
      <c r="AZ68" s="34">
        <f t="shared" si="102"/>
        <v>0.19342359767891684</v>
      </c>
      <c r="BA68" s="34">
        <f t="shared" si="102"/>
        <v>0.5902192242833052</v>
      </c>
      <c r="BB68" s="34">
        <f t="shared" si="102"/>
        <v>0.0992063492063492</v>
      </c>
      <c r="BC68" s="34">
        <f t="shared" si="102"/>
        <v>0.5698005698005698</v>
      </c>
      <c r="BD68" s="34">
        <f t="shared" si="102"/>
        <v>0.2909796314258002</v>
      </c>
      <c r="BE68" s="34">
        <f t="shared" si="102"/>
        <v>0</v>
      </c>
      <c r="BF68" s="34">
        <f t="shared" si="102"/>
        <v>0.0889679715302491</v>
      </c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15.75">
      <c r="A69" s="1" t="s">
        <v>86</v>
      </c>
      <c r="B69" s="36" t="s">
        <v>62</v>
      </c>
      <c r="C69" s="37">
        <v>3</v>
      </c>
      <c r="D69" s="37">
        <v>1</v>
      </c>
      <c r="E69" s="37">
        <v>0</v>
      </c>
      <c r="F69" s="37">
        <v>7</v>
      </c>
      <c r="G69" s="37">
        <v>1</v>
      </c>
      <c r="H69" s="37">
        <v>0</v>
      </c>
      <c r="I69" s="37">
        <v>0</v>
      </c>
      <c r="J69" s="37">
        <v>4</v>
      </c>
      <c r="K69" s="37">
        <v>0</v>
      </c>
      <c r="L69" s="37">
        <v>6</v>
      </c>
      <c r="M69" s="37">
        <v>2</v>
      </c>
      <c r="N69" s="37">
        <v>4</v>
      </c>
      <c r="O69" s="37">
        <v>0</v>
      </c>
      <c r="P69" s="37">
        <v>0</v>
      </c>
      <c r="Q69" s="37">
        <v>1</v>
      </c>
      <c r="R69" s="37">
        <v>4</v>
      </c>
      <c r="S69" s="37">
        <v>2</v>
      </c>
      <c r="T69" s="37">
        <v>1</v>
      </c>
      <c r="U69" s="37">
        <v>3</v>
      </c>
      <c r="V69" s="37">
        <v>0</v>
      </c>
      <c r="W69" s="37">
        <v>0</v>
      </c>
      <c r="X69" s="37">
        <v>1</v>
      </c>
      <c r="Y69" s="37">
        <v>0</v>
      </c>
      <c r="Z69" s="37">
        <v>1</v>
      </c>
      <c r="AA69" s="37">
        <v>0</v>
      </c>
      <c r="AB69" s="37">
        <v>4</v>
      </c>
      <c r="AC69" s="37"/>
      <c r="AD69" s="2"/>
      <c r="AE69" s="1" t="s">
        <v>86</v>
      </c>
      <c r="AF69" s="36" t="s">
        <v>62</v>
      </c>
      <c r="AG69" s="34" t="e">
        <f>C69/$E$19*100</f>
        <v>#DIV/0!</v>
      </c>
      <c r="AH69" s="34" t="e">
        <f>D69/$F$19*100</f>
        <v>#DIV/0!</v>
      </c>
      <c r="AI69" s="34" t="e">
        <f>E69/$G$19*100</f>
        <v>#DIV/0!</v>
      </c>
      <c r="AJ69" s="34" t="e">
        <f>F69/$H$19*100</f>
        <v>#DIV/0!</v>
      </c>
      <c r="AK69" s="34" t="e">
        <f>G69/$I$19*100</f>
        <v>#DIV/0!</v>
      </c>
      <c r="AL69" s="34" t="e">
        <f t="shared" si="99"/>
        <v>#DIV/0!</v>
      </c>
      <c r="AM69" s="34" t="e">
        <f t="shared" si="88"/>
        <v>#DIV/0!</v>
      </c>
      <c r="AN69" s="34" t="e">
        <f t="shared" si="89"/>
        <v>#DIV/0!</v>
      </c>
      <c r="AO69" s="34" t="e">
        <f t="shared" si="90"/>
        <v>#DIV/0!</v>
      </c>
      <c r="AP69" s="34" t="e">
        <f t="shared" si="91"/>
        <v>#DIV/0!</v>
      </c>
      <c r="AQ69" s="34" t="e">
        <f t="shared" si="92"/>
        <v>#DIV/0!</v>
      </c>
      <c r="AR69" s="34">
        <v>0.4094165813715456</v>
      </c>
      <c r="AS69" s="34" t="e">
        <f t="shared" si="93"/>
        <v>#DIV/0!</v>
      </c>
      <c r="AT69" s="34" t="e">
        <f t="shared" si="94"/>
        <v>#DIV/0!</v>
      </c>
      <c r="AU69" s="34">
        <f aca="true" t="shared" si="103" ref="AU69:BF69">Q69/Q17*100</f>
        <v>0.10070493454179255</v>
      </c>
      <c r="AV69" s="34">
        <f t="shared" si="103"/>
        <v>0.4524886877828055</v>
      </c>
      <c r="AW69" s="34">
        <f t="shared" si="103"/>
        <v>0.1990049751243781</v>
      </c>
      <c r="AX69" s="34">
        <f t="shared" si="103"/>
        <v>0.10952902519167579</v>
      </c>
      <c r="AY69" s="34">
        <f t="shared" si="103"/>
        <v>0.32292787944025836</v>
      </c>
      <c r="AZ69" s="34">
        <f t="shared" si="103"/>
        <v>0</v>
      </c>
      <c r="BA69" s="34">
        <f t="shared" si="103"/>
        <v>0</v>
      </c>
      <c r="BB69" s="34">
        <f t="shared" si="103"/>
        <v>0.0992063492063492</v>
      </c>
      <c r="BC69" s="34">
        <f t="shared" si="103"/>
        <v>0</v>
      </c>
      <c r="BD69" s="34">
        <f t="shared" si="103"/>
        <v>0.09699321047526674</v>
      </c>
      <c r="BE69" s="34">
        <f t="shared" si="103"/>
        <v>0</v>
      </c>
      <c r="BF69" s="34">
        <f t="shared" si="103"/>
        <v>0.3558718861209964</v>
      </c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15.75">
      <c r="A70" s="1" t="s">
        <v>87</v>
      </c>
      <c r="B70" s="36" t="s">
        <v>62</v>
      </c>
      <c r="C70" s="2"/>
      <c r="D70" s="2"/>
      <c r="E70" s="2"/>
      <c r="F70" s="2"/>
      <c r="G70" s="2"/>
      <c r="H70" s="37">
        <v>2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2</v>
      </c>
      <c r="O70" s="37">
        <v>4</v>
      </c>
      <c r="P70" s="37">
        <v>0</v>
      </c>
      <c r="Q70" s="37">
        <v>1</v>
      </c>
      <c r="R70" s="37">
        <v>1</v>
      </c>
      <c r="S70" s="37">
        <v>1</v>
      </c>
      <c r="T70" s="37">
        <v>1</v>
      </c>
      <c r="U70" s="37">
        <v>1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1</v>
      </c>
      <c r="AB70" s="37">
        <v>0</v>
      </c>
      <c r="AC70" s="37"/>
      <c r="AD70" s="2"/>
      <c r="AE70" s="1" t="s">
        <v>87</v>
      </c>
      <c r="AF70" s="36" t="s">
        <v>62</v>
      </c>
      <c r="AG70" s="34"/>
      <c r="AH70" s="34"/>
      <c r="AI70" s="34"/>
      <c r="AJ70" s="34"/>
      <c r="AK70" s="34"/>
      <c r="AL70" s="34" t="e">
        <f t="shared" si="99"/>
        <v>#DIV/0!</v>
      </c>
      <c r="AM70" s="34" t="e">
        <f t="shared" si="88"/>
        <v>#DIV/0!</v>
      </c>
      <c r="AN70" s="34" t="e">
        <f t="shared" si="89"/>
        <v>#DIV/0!</v>
      </c>
      <c r="AO70" s="34" t="e">
        <f t="shared" si="90"/>
        <v>#DIV/0!</v>
      </c>
      <c r="AP70" s="34" t="e">
        <f t="shared" si="91"/>
        <v>#DIV/0!</v>
      </c>
      <c r="AQ70" s="34" t="e">
        <f t="shared" si="92"/>
        <v>#DIV/0!</v>
      </c>
      <c r="AR70" s="34">
        <v>0.2047082906857728</v>
      </c>
      <c r="AS70" s="34" t="e">
        <f t="shared" si="93"/>
        <v>#DIV/0!</v>
      </c>
      <c r="AT70" s="34" t="e">
        <f t="shared" si="94"/>
        <v>#DIV/0!</v>
      </c>
      <c r="AU70" s="34">
        <f aca="true" t="shared" si="104" ref="AU70:BF70">Q70/Q17*100</f>
        <v>0.10070493454179255</v>
      </c>
      <c r="AV70" s="34">
        <f t="shared" si="104"/>
        <v>0.11312217194570137</v>
      </c>
      <c r="AW70" s="34">
        <f t="shared" si="104"/>
        <v>0.09950248756218905</v>
      </c>
      <c r="AX70" s="34">
        <f t="shared" si="104"/>
        <v>0.10952902519167579</v>
      </c>
      <c r="AY70" s="34">
        <f t="shared" si="104"/>
        <v>0.1076426264800861</v>
      </c>
      <c r="AZ70" s="34">
        <f t="shared" si="104"/>
        <v>0</v>
      </c>
      <c r="BA70" s="34">
        <f t="shared" si="104"/>
        <v>0</v>
      </c>
      <c r="BB70" s="34">
        <f t="shared" si="104"/>
        <v>0</v>
      </c>
      <c r="BC70" s="34">
        <f t="shared" si="104"/>
        <v>0</v>
      </c>
      <c r="BD70" s="34">
        <f t="shared" si="104"/>
        <v>0</v>
      </c>
      <c r="BE70" s="34">
        <f t="shared" si="104"/>
        <v>0.09433962264150944</v>
      </c>
      <c r="BF70" s="34">
        <f t="shared" si="104"/>
        <v>0</v>
      </c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15.75">
      <c r="A71" s="1" t="s">
        <v>88</v>
      </c>
      <c r="B71" s="36" t="s">
        <v>62</v>
      </c>
      <c r="C71" s="37">
        <v>13</v>
      </c>
      <c r="D71" s="37">
        <v>7</v>
      </c>
      <c r="E71" s="37">
        <v>27</v>
      </c>
      <c r="F71" s="37">
        <v>17</v>
      </c>
      <c r="G71" s="37">
        <v>13</v>
      </c>
      <c r="H71" s="37">
        <v>13</v>
      </c>
      <c r="I71" s="37">
        <v>17</v>
      </c>
      <c r="J71" s="37">
        <v>8</v>
      </c>
      <c r="K71" s="37">
        <v>8</v>
      </c>
      <c r="L71" s="37">
        <v>11</v>
      </c>
      <c r="M71" s="37">
        <v>13</v>
      </c>
      <c r="N71" s="37">
        <v>11</v>
      </c>
      <c r="O71" s="37">
        <v>11</v>
      </c>
      <c r="P71" s="37">
        <v>5</v>
      </c>
      <c r="Q71" s="37">
        <v>6</v>
      </c>
      <c r="R71" s="37">
        <v>7</v>
      </c>
      <c r="S71" s="37">
        <v>5</v>
      </c>
      <c r="T71" s="37">
        <v>6</v>
      </c>
      <c r="U71" s="37">
        <v>4</v>
      </c>
      <c r="V71" s="37">
        <v>8</v>
      </c>
      <c r="W71" s="37">
        <v>8</v>
      </c>
      <c r="X71" s="37">
        <v>5</v>
      </c>
      <c r="Y71" s="37">
        <v>10</v>
      </c>
      <c r="Z71" s="37">
        <v>8</v>
      </c>
      <c r="AA71" s="37">
        <v>4</v>
      </c>
      <c r="AB71" s="37">
        <v>12</v>
      </c>
      <c r="AC71" s="37"/>
      <c r="AD71" s="2"/>
      <c r="AE71" s="1" t="s">
        <v>88</v>
      </c>
      <c r="AF71" s="36" t="s">
        <v>62</v>
      </c>
      <c r="AG71" s="34" t="e">
        <f aca="true" t="shared" si="105" ref="AG71:AG77">C71/$E$19*100</f>
        <v>#DIV/0!</v>
      </c>
      <c r="AH71" s="34" t="e">
        <f aca="true" t="shared" si="106" ref="AH71:AH78">D71/$F$19*100</f>
        <v>#DIV/0!</v>
      </c>
      <c r="AI71" s="34" t="e">
        <f aca="true" t="shared" si="107" ref="AI71:AI78">E71/$G$19*100</f>
        <v>#DIV/0!</v>
      </c>
      <c r="AJ71" s="34" t="e">
        <f aca="true" t="shared" si="108" ref="AJ71:AJ78">F71/$H$19*100</f>
        <v>#DIV/0!</v>
      </c>
      <c r="AK71" s="34" t="e">
        <f aca="true" t="shared" si="109" ref="AK71:AK78">G71/$I$19*100</f>
        <v>#DIV/0!</v>
      </c>
      <c r="AL71" s="34" t="e">
        <f t="shared" si="99"/>
        <v>#DIV/0!</v>
      </c>
      <c r="AM71" s="34" t="e">
        <f t="shared" si="88"/>
        <v>#DIV/0!</v>
      </c>
      <c r="AN71" s="34" t="e">
        <f t="shared" si="89"/>
        <v>#DIV/0!</v>
      </c>
      <c r="AO71" s="34" t="e">
        <f t="shared" si="90"/>
        <v>#DIV/0!</v>
      </c>
      <c r="AP71" s="34" t="e">
        <f t="shared" si="91"/>
        <v>#DIV/0!</v>
      </c>
      <c r="AQ71" s="34" t="e">
        <f t="shared" si="92"/>
        <v>#DIV/0!</v>
      </c>
      <c r="AR71" s="34">
        <v>1.1258955987717503</v>
      </c>
      <c r="AS71" s="34" t="e">
        <f t="shared" si="93"/>
        <v>#DIV/0!</v>
      </c>
      <c r="AT71" s="34" t="e">
        <f t="shared" si="94"/>
        <v>#DIV/0!</v>
      </c>
      <c r="AU71" s="34">
        <f aca="true" t="shared" si="110" ref="AU71:BF71">Q71/Q17*100</f>
        <v>0.6042296072507553</v>
      </c>
      <c r="AV71" s="34">
        <f t="shared" si="110"/>
        <v>0.7918552036199095</v>
      </c>
      <c r="AW71" s="34">
        <f t="shared" si="110"/>
        <v>0.4975124378109453</v>
      </c>
      <c r="AX71" s="34">
        <f t="shared" si="110"/>
        <v>0.6571741511500547</v>
      </c>
      <c r="AY71" s="34">
        <f t="shared" si="110"/>
        <v>0.4305705059203444</v>
      </c>
      <c r="AZ71" s="34">
        <f t="shared" si="110"/>
        <v>0.7736943907156674</v>
      </c>
      <c r="BA71" s="34">
        <f t="shared" si="110"/>
        <v>0.6745362563237773</v>
      </c>
      <c r="BB71" s="34">
        <f t="shared" si="110"/>
        <v>0.496031746031746</v>
      </c>
      <c r="BC71" s="34">
        <f t="shared" si="110"/>
        <v>0.949667616334283</v>
      </c>
      <c r="BD71" s="34">
        <f t="shared" si="110"/>
        <v>0.7759456838021339</v>
      </c>
      <c r="BE71" s="34">
        <f t="shared" si="110"/>
        <v>0.37735849056603776</v>
      </c>
      <c r="BF71" s="34">
        <f t="shared" si="110"/>
        <v>1.0676156583629894</v>
      </c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15.75">
      <c r="A72" s="1" t="s">
        <v>88</v>
      </c>
      <c r="B72" s="36" t="s">
        <v>70</v>
      </c>
      <c r="C72" s="37">
        <v>2</v>
      </c>
      <c r="D72" s="37">
        <v>4</v>
      </c>
      <c r="E72" s="37">
        <v>3</v>
      </c>
      <c r="F72" s="37">
        <v>5</v>
      </c>
      <c r="G72" s="37">
        <v>7</v>
      </c>
      <c r="H72" s="37">
        <v>4</v>
      </c>
      <c r="I72" s="37">
        <v>8</v>
      </c>
      <c r="J72" s="37">
        <v>8</v>
      </c>
      <c r="K72" s="37">
        <v>12</v>
      </c>
      <c r="L72" s="37">
        <v>16</v>
      </c>
      <c r="M72" s="37">
        <v>9</v>
      </c>
      <c r="N72" s="37">
        <v>15</v>
      </c>
      <c r="O72" s="37">
        <v>14</v>
      </c>
      <c r="P72" s="37">
        <v>17</v>
      </c>
      <c r="Q72" s="37">
        <v>11</v>
      </c>
      <c r="R72" s="37">
        <v>13</v>
      </c>
      <c r="S72" s="37">
        <v>7</v>
      </c>
      <c r="T72" s="37">
        <v>8</v>
      </c>
      <c r="U72" s="37">
        <v>7</v>
      </c>
      <c r="V72" s="37">
        <v>14</v>
      </c>
      <c r="W72" s="37">
        <v>22</v>
      </c>
      <c r="X72" s="37">
        <v>16</v>
      </c>
      <c r="Y72" s="37">
        <v>14</v>
      </c>
      <c r="Z72" s="37">
        <v>13</v>
      </c>
      <c r="AA72" s="37">
        <v>19</v>
      </c>
      <c r="AB72" s="37">
        <v>19</v>
      </c>
      <c r="AC72" s="37"/>
      <c r="AD72" s="2"/>
      <c r="AE72" s="1" t="s">
        <v>88</v>
      </c>
      <c r="AF72" s="36" t="s">
        <v>70</v>
      </c>
      <c r="AG72" s="34" t="e">
        <f t="shared" si="105"/>
        <v>#DIV/0!</v>
      </c>
      <c r="AH72" s="34" t="e">
        <f t="shared" si="106"/>
        <v>#DIV/0!</v>
      </c>
      <c r="AI72" s="34" t="e">
        <f t="shared" si="107"/>
        <v>#DIV/0!</v>
      </c>
      <c r="AJ72" s="34" t="e">
        <f t="shared" si="108"/>
        <v>#DIV/0!</v>
      </c>
      <c r="AK72" s="34" t="e">
        <f t="shared" si="109"/>
        <v>#DIV/0!</v>
      </c>
      <c r="AL72" s="34" t="e">
        <f t="shared" si="99"/>
        <v>#DIV/0!</v>
      </c>
      <c r="AM72" s="34" t="e">
        <f t="shared" si="88"/>
        <v>#DIV/0!</v>
      </c>
      <c r="AN72" s="34" t="e">
        <f t="shared" si="89"/>
        <v>#DIV/0!</v>
      </c>
      <c r="AO72" s="34" t="e">
        <f t="shared" si="90"/>
        <v>#DIV/0!</v>
      </c>
      <c r="AP72" s="34" t="e">
        <f t="shared" si="91"/>
        <v>#DIV/0!</v>
      </c>
      <c r="AQ72" s="34" t="e">
        <f t="shared" si="92"/>
        <v>#DIV/0!</v>
      </c>
      <c r="AR72" s="34">
        <v>1.5353121801432956</v>
      </c>
      <c r="AS72" s="34" t="e">
        <f t="shared" si="93"/>
        <v>#DIV/0!</v>
      </c>
      <c r="AT72" s="34" t="e">
        <f t="shared" si="94"/>
        <v>#DIV/0!</v>
      </c>
      <c r="AU72" s="34">
        <f aca="true" t="shared" si="111" ref="AU72:BF72">Q72/Q17*100</f>
        <v>1.1077542799597182</v>
      </c>
      <c r="AV72" s="34">
        <f t="shared" si="111"/>
        <v>1.4705882352941175</v>
      </c>
      <c r="AW72" s="34">
        <f t="shared" si="111"/>
        <v>0.6965174129353234</v>
      </c>
      <c r="AX72" s="34">
        <f t="shared" si="111"/>
        <v>0.8762322015334063</v>
      </c>
      <c r="AY72" s="34">
        <f t="shared" si="111"/>
        <v>0.7534983853606028</v>
      </c>
      <c r="AZ72" s="34">
        <f t="shared" si="111"/>
        <v>1.3539651837524178</v>
      </c>
      <c r="BA72" s="34">
        <f t="shared" si="111"/>
        <v>1.854974704890388</v>
      </c>
      <c r="BB72" s="34">
        <f t="shared" si="111"/>
        <v>1.5873015873015872</v>
      </c>
      <c r="BC72" s="34">
        <f t="shared" si="111"/>
        <v>1.3295346628679963</v>
      </c>
      <c r="BD72" s="34">
        <f t="shared" si="111"/>
        <v>1.2609117361784674</v>
      </c>
      <c r="BE72" s="34">
        <f t="shared" si="111"/>
        <v>1.7924528301886793</v>
      </c>
      <c r="BF72" s="34">
        <f t="shared" si="111"/>
        <v>1.6903914590747333</v>
      </c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15.75">
      <c r="A73" s="1" t="s">
        <v>89</v>
      </c>
      <c r="B73" s="36" t="s">
        <v>62</v>
      </c>
      <c r="C73" s="37">
        <v>2</v>
      </c>
      <c r="D73" s="37">
        <v>4</v>
      </c>
      <c r="E73" s="37">
        <v>3</v>
      </c>
      <c r="F73" s="37">
        <v>5</v>
      </c>
      <c r="G73" s="37">
        <v>7</v>
      </c>
      <c r="H73" s="37">
        <v>4</v>
      </c>
      <c r="I73" s="37">
        <v>8</v>
      </c>
      <c r="J73" s="37">
        <v>8</v>
      </c>
      <c r="K73" s="37">
        <v>12</v>
      </c>
      <c r="L73" s="37">
        <v>16</v>
      </c>
      <c r="M73" s="37">
        <v>9</v>
      </c>
      <c r="N73" s="37">
        <v>15</v>
      </c>
      <c r="O73" s="37">
        <v>14</v>
      </c>
      <c r="P73" s="37">
        <v>17</v>
      </c>
      <c r="Q73" s="37">
        <v>11</v>
      </c>
      <c r="R73" s="47" t="s">
        <v>48</v>
      </c>
      <c r="S73" s="47" t="s">
        <v>48</v>
      </c>
      <c r="T73" s="47" t="s">
        <v>48</v>
      </c>
      <c r="U73" s="47" t="s">
        <v>48</v>
      </c>
      <c r="V73" s="47" t="s">
        <v>48</v>
      </c>
      <c r="W73" s="47" t="s">
        <v>48</v>
      </c>
      <c r="X73" s="47" t="s">
        <v>48</v>
      </c>
      <c r="Y73" s="37">
        <v>11</v>
      </c>
      <c r="Z73" s="37">
        <v>11</v>
      </c>
      <c r="AA73" s="37">
        <v>8</v>
      </c>
      <c r="AB73" s="37">
        <v>4</v>
      </c>
      <c r="AC73" s="37"/>
      <c r="AD73" s="2"/>
      <c r="AE73" s="1" t="s">
        <v>89</v>
      </c>
      <c r="AF73" s="36" t="s">
        <v>62</v>
      </c>
      <c r="AG73" s="37">
        <v>2</v>
      </c>
      <c r="AH73" s="37">
        <v>4</v>
      </c>
      <c r="AI73" s="37">
        <v>3</v>
      </c>
      <c r="AJ73" s="37">
        <v>5</v>
      </c>
      <c r="AK73" s="37">
        <v>7</v>
      </c>
      <c r="AL73" s="37">
        <v>4</v>
      </c>
      <c r="AM73" s="37">
        <v>8</v>
      </c>
      <c r="AN73" s="37">
        <v>8</v>
      </c>
      <c r="AO73" s="37">
        <v>12</v>
      </c>
      <c r="AP73" s="37">
        <v>16</v>
      </c>
      <c r="AQ73" s="37">
        <v>9</v>
      </c>
      <c r="AR73" s="37">
        <v>15</v>
      </c>
      <c r="AS73" s="37">
        <v>14</v>
      </c>
      <c r="AT73" s="37">
        <v>17</v>
      </c>
      <c r="AU73" s="37">
        <v>11</v>
      </c>
      <c r="AV73" s="47" t="s">
        <v>48</v>
      </c>
      <c r="AW73" s="47" t="s">
        <v>54</v>
      </c>
      <c r="AX73" s="47" t="s">
        <v>54</v>
      </c>
      <c r="AY73" s="47" t="s">
        <v>54</v>
      </c>
      <c r="AZ73" s="47" t="s">
        <v>54</v>
      </c>
      <c r="BA73" s="47" t="s">
        <v>54</v>
      </c>
      <c r="BB73" s="47" t="s">
        <v>54</v>
      </c>
      <c r="BC73" s="34">
        <f>Y73/Y17*100</f>
        <v>1.0446343779677114</v>
      </c>
      <c r="BD73" s="34">
        <f>Z73/Z17*100</f>
        <v>1.066925315227934</v>
      </c>
      <c r="BE73" s="34">
        <f>AA73/AA17*100</f>
        <v>0.7547169811320755</v>
      </c>
      <c r="BF73" s="34">
        <f>AB73/AB17*100</f>
        <v>0.3558718861209964</v>
      </c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15.75">
      <c r="A74" s="1" t="s">
        <v>90</v>
      </c>
      <c r="B74" s="36" t="s">
        <v>62</v>
      </c>
      <c r="C74" s="37">
        <v>2</v>
      </c>
      <c r="D74" s="37">
        <v>1</v>
      </c>
      <c r="E74" s="37">
        <v>1</v>
      </c>
      <c r="F74" s="37">
        <v>1</v>
      </c>
      <c r="G74" s="37">
        <v>4</v>
      </c>
      <c r="H74" s="37">
        <v>5</v>
      </c>
      <c r="I74" s="37">
        <v>0</v>
      </c>
      <c r="J74" s="37">
        <v>1</v>
      </c>
      <c r="K74" s="37">
        <v>1</v>
      </c>
      <c r="L74" s="37">
        <v>1</v>
      </c>
      <c r="M74" s="37">
        <v>1</v>
      </c>
      <c r="N74" s="37">
        <v>3</v>
      </c>
      <c r="O74" s="37">
        <v>1</v>
      </c>
      <c r="P74" s="37">
        <v>1</v>
      </c>
      <c r="Q74" s="37">
        <v>3</v>
      </c>
      <c r="R74" s="37">
        <v>1</v>
      </c>
      <c r="S74" s="37">
        <v>2</v>
      </c>
      <c r="T74" s="37">
        <v>0</v>
      </c>
      <c r="U74" s="37">
        <v>1</v>
      </c>
      <c r="V74" s="37">
        <v>1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1</v>
      </c>
      <c r="AC74" s="37"/>
      <c r="AD74" s="2"/>
      <c r="AE74" s="1" t="s">
        <v>90</v>
      </c>
      <c r="AF74" s="36" t="s">
        <v>62</v>
      </c>
      <c r="AG74" s="34" t="e">
        <f t="shared" si="105"/>
        <v>#DIV/0!</v>
      </c>
      <c r="AH74" s="34" t="e">
        <f t="shared" si="106"/>
        <v>#DIV/0!</v>
      </c>
      <c r="AI74" s="34" t="e">
        <f t="shared" si="107"/>
        <v>#DIV/0!</v>
      </c>
      <c r="AJ74" s="34" t="e">
        <f t="shared" si="108"/>
        <v>#DIV/0!</v>
      </c>
      <c r="AK74" s="34" t="e">
        <f t="shared" si="109"/>
        <v>#DIV/0!</v>
      </c>
      <c r="AL74" s="34" t="e">
        <f t="shared" si="99"/>
        <v>#DIV/0!</v>
      </c>
      <c r="AM74" s="34" t="e">
        <f t="shared" si="88"/>
        <v>#DIV/0!</v>
      </c>
      <c r="AN74" s="34" t="e">
        <f t="shared" si="89"/>
        <v>#DIV/0!</v>
      </c>
      <c r="AO74" s="34" t="e">
        <f t="shared" si="90"/>
        <v>#DIV/0!</v>
      </c>
      <c r="AP74" s="34" t="e">
        <f t="shared" si="91"/>
        <v>#DIV/0!</v>
      </c>
      <c r="AQ74" s="34" t="e">
        <f t="shared" si="92"/>
        <v>#DIV/0!</v>
      </c>
      <c r="AR74" s="34">
        <v>0.3070624360286591</v>
      </c>
      <c r="AS74" s="34" t="e">
        <f t="shared" si="93"/>
        <v>#DIV/0!</v>
      </c>
      <c r="AT74" s="34" t="e">
        <f t="shared" si="94"/>
        <v>#DIV/0!</v>
      </c>
      <c r="AU74" s="34">
        <f aca="true" t="shared" si="112" ref="AU74:BF74">Q74/Q17*100</f>
        <v>0.3021148036253776</v>
      </c>
      <c r="AV74" s="34">
        <f t="shared" si="112"/>
        <v>0.11312217194570137</v>
      </c>
      <c r="AW74" s="34">
        <f t="shared" si="112"/>
        <v>0.1990049751243781</v>
      </c>
      <c r="AX74" s="34">
        <f t="shared" si="112"/>
        <v>0</v>
      </c>
      <c r="AY74" s="34">
        <f t="shared" si="112"/>
        <v>0.1076426264800861</v>
      </c>
      <c r="AZ74" s="34">
        <f t="shared" si="112"/>
        <v>0.09671179883945842</v>
      </c>
      <c r="BA74" s="34">
        <f t="shared" si="112"/>
        <v>0</v>
      </c>
      <c r="BB74" s="34">
        <f t="shared" si="112"/>
        <v>0</v>
      </c>
      <c r="BC74" s="34">
        <f t="shared" si="112"/>
        <v>0</v>
      </c>
      <c r="BD74" s="34">
        <f t="shared" si="112"/>
        <v>0</v>
      </c>
      <c r="BE74" s="34">
        <f t="shared" si="112"/>
        <v>0</v>
      </c>
      <c r="BF74" s="34">
        <f t="shared" si="112"/>
        <v>0.0889679715302491</v>
      </c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15.75">
      <c r="A75" s="1" t="s">
        <v>91</v>
      </c>
      <c r="B75" s="36" t="s">
        <v>62</v>
      </c>
      <c r="C75" s="37">
        <v>22</v>
      </c>
      <c r="D75" s="37">
        <v>25</v>
      </c>
      <c r="E75" s="37">
        <v>20</v>
      </c>
      <c r="F75" s="37">
        <v>34</v>
      </c>
      <c r="G75" s="37">
        <v>32</v>
      </c>
      <c r="H75" s="37">
        <v>19</v>
      </c>
      <c r="I75" s="37">
        <v>14</v>
      </c>
      <c r="J75" s="37">
        <v>10</v>
      </c>
      <c r="K75" s="37">
        <v>6</v>
      </c>
      <c r="L75" s="37">
        <v>9</v>
      </c>
      <c r="M75" s="37">
        <v>11</v>
      </c>
      <c r="N75" s="37">
        <v>8</v>
      </c>
      <c r="O75" s="37">
        <v>15</v>
      </c>
      <c r="P75" s="37">
        <v>17</v>
      </c>
      <c r="Q75" s="37">
        <v>6</v>
      </c>
      <c r="R75" s="37">
        <v>6</v>
      </c>
      <c r="S75" s="37">
        <v>7</v>
      </c>
      <c r="T75" s="37">
        <v>2</v>
      </c>
      <c r="U75" s="37">
        <v>7</v>
      </c>
      <c r="V75" s="37">
        <v>6</v>
      </c>
      <c r="W75" s="37">
        <v>5</v>
      </c>
      <c r="X75" s="37">
        <v>3</v>
      </c>
      <c r="Y75" s="37">
        <v>5</v>
      </c>
      <c r="Z75" s="37">
        <v>2</v>
      </c>
      <c r="AA75" s="37">
        <v>3</v>
      </c>
      <c r="AB75" s="37">
        <v>1</v>
      </c>
      <c r="AC75" s="37"/>
      <c r="AD75" s="2"/>
      <c r="AE75" s="1" t="s">
        <v>91</v>
      </c>
      <c r="AF75" s="36" t="s">
        <v>62</v>
      </c>
      <c r="AG75" s="34" t="e">
        <f t="shared" si="105"/>
        <v>#DIV/0!</v>
      </c>
      <c r="AH75" s="34" t="e">
        <f t="shared" si="106"/>
        <v>#DIV/0!</v>
      </c>
      <c r="AI75" s="34" t="e">
        <f t="shared" si="107"/>
        <v>#DIV/0!</v>
      </c>
      <c r="AJ75" s="34" t="e">
        <f t="shared" si="108"/>
        <v>#DIV/0!</v>
      </c>
      <c r="AK75" s="34" t="e">
        <f t="shared" si="109"/>
        <v>#DIV/0!</v>
      </c>
      <c r="AL75" s="34" t="e">
        <f t="shared" si="99"/>
        <v>#DIV/0!</v>
      </c>
      <c r="AM75" s="34" t="e">
        <f t="shared" si="88"/>
        <v>#DIV/0!</v>
      </c>
      <c r="AN75" s="34" t="e">
        <f t="shared" si="89"/>
        <v>#DIV/0!</v>
      </c>
      <c r="AO75" s="34" t="e">
        <f t="shared" si="90"/>
        <v>#DIV/0!</v>
      </c>
      <c r="AP75" s="34" t="e">
        <f t="shared" si="91"/>
        <v>#DIV/0!</v>
      </c>
      <c r="AQ75" s="34" t="e">
        <f t="shared" si="92"/>
        <v>#DIV/0!</v>
      </c>
      <c r="AR75" s="34">
        <v>0.8188331627430911</v>
      </c>
      <c r="AS75" s="34" t="e">
        <f t="shared" si="93"/>
        <v>#DIV/0!</v>
      </c>
      <c r="AT75" s="34" t="e">
        <f t="shared" si="94"/>
        <v>#DIV/0!</v>
      </c>
      <c r="AU75" s="34">
        <f aca="true" t="shared" si="113" ref="AU75:BF75">Q75/Q17*100</f>
        <v>0.6042296072507553</v>
      </c>
      <c r="AV75" s="34">
        <f t="shared" si="113"/>
        <v>0.6787330316742082</v>
      </c>
      <c r="AW75" s="34">
        <f t="shared" si="113"/>
        <v>0.6965174129353234</v>
      </c>
      <c r="AX75" s="34">
        <f t="shared" si="113"/>
        <v>0.21905805038335158</v>
      </c>
      <c r="AY75" s="34">
        <f t="shared" si="113"/>
        <v>0.7534983853606028</v>
      </c>
      <c r="AZ75" s="34">
        <f t="shared" si="113"/>
        <v>0.5802707930367506</v>
      </c>
      <c r="BA75" s="34">
        <f t="shared" si="113"/>
        <v>0.42158516020236086</v>
      </c>
      <c r="BB75" s="34">
        <f t="shared" si="113"/>
        <v>0.2976190476190476</v>
      </c>
      <c r="BC75" s="34">
        <f t="shared" si="113"/>
        <v>0.4748338081671415</v>
      </c>
      <c r="BD75" s="34">
        <f t="shared" si="113"/>
        <v>0.19398642095053348</v>
      </c>
      <c r="BE75" s="34">
        <f t="shared" si="113"/>
        <v>0.2830188679245283</v>
      </c>
      <c r="BF75" s="34">
        <f t="shared" si="113"/>
        <v>0.0889679715302491</v>
      </c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5.75">
      <c r="A76" s="1" t="s">
        <v>92</v>
      </c>
      <c r="B76" s="36" t="s">
        <v>62</v>
      </c>
      <c r="C76" s="37">
        <v>13</v>
      </c>
      <c r="D76" s="37">
        <v>12</v>
      </c>
      <c r="E76" s="37">
        <v>15</v>
      </c>
      <c r="F76" s="37">
        <v>13</v>
      </c>
      <c r="G76" s="37">
        <v>16</v>
      </c>
      <c r="H76" s="37">
        <v>11</v>
      </c>
      <c r="I76" s="37">
        <v>14</v>
      </c>
      <c r="J76" s="37">
        <v>13</v>
      </c>
      <c r="K76" s="37">
        <v>13</v>
      </c>
      <c r="L76" s="37">
        <v>11</v>
      </c>
      <c r="M76" s="37">
        <v>15</v>
      </c>
      <c r="N76" s="37">
        <v>9</v>
      </c>
      <c r="O76" s="37">
        <v>15</v>
      </c>
      <c r="P76" s="37">
        <v>6</v>
      </c>
      <c r="Q76" s="37">
        <v>8</v>
      </c>
      <c r="R76" s="37">
        <v>2</v>
      </c>
      <c r="S76" s="37">
        <v>10</v>
      </c>
      <c r="T76" s="37">
        <v>4</v>
      </c>
      <c r="U76" s="37">
        <v>6</v>
      </c>
      <c r="V76" s="37">
        <v>10</v>
      </c>
      <c r="W76" s="37">
        <v>6</v>
      </c>
      <c r="X76" s="37">
        <v>4</v>
      </c>
      <c r="Y76" s="37">
        <v>3</v>
      </c>
      <c r="Z76" s="37">
        <v>1</v>
      </c>
      <c r="AA76" s="37">
        <v>10</v>
      </c>
      <c r="AB76" s="37">
        <v>4</v>
      </c>
      <c r="AC76" s="37"/>
      <c r="AD76" s="2"/>
      <c r="AE76" s="1" t="s">
        <v>92</v>
      </c>
      <c r="AF76" s="36" t="s">
        <v>62</v>
      </c>
      <c r="AG76" s="34" t="e">
        <f t="shared" si="105"/>
        <v>#DIV/0!</v>
      </c>
      <c r="AH76" s="34" t="e">
        <f t="shared" si="106"/>
        <v>#DIV/0!</v>
      </c>
      <c r="AI76" s="34" t="e">
        <f t="shared" si="107"/>
        <v>#DIV/0!</v>
      </c>
      <c r="AJ76" s="34" t="e">
        <f t="shared" si="108"/>
        <v>#DIV/0!</v>
      </c>
      <c r="AK76" s="34" t="e">
        <f t="shared" si="109"/>
        <v>#DIV/0!</v>
      </c>
      <c r="AL76" s="34" t="e">
        <f t="shared" si="99"/>
        <v>#DIV/0!</v>
      </c>
      <c r="AM76" s="34" t="e">
        <f t="shared" si="88"/>
        <v>#DIV/0!</v>
      </c>
      <c r="AN76" s="34" t="e">
        <f t="shared" si="89"/>
        <v>#DIV/0!</v>
      </c>
      <c r="AO76" s="34" t="e">
        <f t="shared" si="90"/>
        <v>#DIV/0!</v>
      </c>
      <c r="AP76" s="34" t="e">
        <f t="shared" si="91"/>
        <v>#DIV/0!</v>
      </c>
      <c r="AQ76" s="34" t="e">
        <f t="shared" si="92"/>
        <v>#DIV/0!</v>
      </c>
      <c r="AR76" s="34">
        <v>0.9211873080859775</v>
      </c>
      <c r="AS76" s="34" t="e">
        <f t="shared" si="93"/>
        <v>#DIV/0!</v>
      </c>
      <c r="AT76" s="34" t="e">
        <f t="shared" si="94"/>
        <v>#DIV/0!</v>
      </c>
      <c r="AU76" s="34">
        <f aca="true" t="shared" si="114" ref="AU76:BF76">Q76/Q17*100</f>
        <v>0.8056394763343404</v>
      </c>
      <c r="AV76" s="34">
        <f t="shared" si="114"/>
        <v>0.22624434389140274</v>
      </c>
      <c r="AW76" s="34">
        <f t="shared" si="114"/>
        <v>0.9950248756218906</v>
      </c>
      <c r="AX76" s="34">
        <f t="shared" si="114"/>
        <v>0.43811610076670315</v>
      </c>
      <c r="AY76" s="34">
        <f t="shared" si="114"/>
        <v>0.6458557588805167</v>
      </c>
      <c r="AZ76" s="34">
        <f t="shared" si="114"/>
        <v>0.9671179883945842</v>
      </c>
      <c r="BA76" s="34">
        <f t="shared" si="114"/>
        <v>0.5059021922428331</v>
      </c>
      <c r="BB76" s="34">
        <f t="shared" si="114"/>
        <v>0.3968253968253968</v>
      </c>
      <c r="BC76" s="34">
        <f t="shared" si="114"/>
        <v>0.2849002849002849</v>
      </c>
      <c r="BD76" s="34">
        <f t="shared" si="114"/>
        <v>0.09699321047526674</v>
      </c>
      <c r="BE76" s="34">
        <f t="shared" si="114"/>
        <v>0.9433962264150944</v>
      </c>
      <c r="BF76" s="34">
        <f t="shared" si="114"/>
        <v>0.3558718861209964</v>
      </c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15.75">
      <c r="A77" s="1" t="s">
        <v>92</v>
      </c>
      <c r="B77" s="36" t="s">
        <v>70</v>
      </c>
      <c r="C77" s="37">
        <v>1</v>
      </c>
      <c r="D77" s="37">
        <v>0</v>
      </c>
      <c r="E77" s="37">
        <v>0</v>
      </c>
      <c r="F77" s="37">
        <v>0</v>
      </c>
      <c r="G77" s="37">
        <v>0</v>
      </c>
      <c r="H77" s="37">
        <v>1</v>
      </c>
      <c r="I77" s="37">
        <v>0</v>
      </c>
      <c r="J77" s="37">
        <v>1</v>
      </c>
      <c r="K77" s="37">
        <v>0</v>
      </c>
      <c r="L77" s="37">
        <v>1</v>
      </c>
      <c r="M77" s="37">
        <v>1</v>
      </c>
      <c r="N77" s="37">
        <v>1</v>
      </c>
      <c r="O77" s="37">
        <v>1</v>
      </c>
      <c r="P77" s="37">
        <v>0</v>
      </c>
      <c r="Q77" s="37">
        <v>0</v>
      </c>
      <c r="R77" s="37">
        <v>1</v>
      </c>
      <c r="S77" s="37">
        <v>1</v>
      </c>
      <c r="T77" s="37">
        <v>0</v>
      </c>
      <c r="U77" s="37">
        <v>0</v>
      </c>
      <c r="V77" s="37">
        <v>1</v>
      </c>
      <c r="W77" s="37">
        <v>0</v>
      </c>
      <c r="X77" s="37">
        <v>1</v>
      </c>
      <c r="Y77" s="37">
        <v>0</v>
      </c>
      <c r="Z77" s="37">
        <v>2</v>
      </c>
      <c r="AA77" s="37">
        <v>0</v>
      </c>
      <c r="AB77" s="37">
        <v>0</v>
      </c>
      <c r="AC77" s="37"/>
      <c r="AD77" s="2"/>
      <c r="AE77" s="1" t="s">
        <v>92</v>
      </c>
      <c r="AF77" s="36" t="s">
        <v>70</v>
      </c>
      <c r="AG77" s="34" t="e">
        <f t="shared" si="105"/>
        <v>#DIV/0!</v>
      </c>
      <c r="AH77" s="34" t="e">
        <f t="shared" si="106"/>
        <v>#DIV/0!</v>
      </c>
      <c r="AI77" s="34" t="e">
        <f t="shared" si="107"/>
        <v>#DIV/0!</v>
      </c>
      <c r="AJ77" s="34" t="e">
        <f t="shared" si="108"/>
        <v>#DIV/0!</v>
      </c>
      <c r="AK77" s="34" t="e">
        <f t="shared" si="109"/>
        <v>#DIV/0!</v>
      </c>
      <c r="AL77" s="34" t="e">
        <f t="shared" si="99"/>
        <v>#DIV/0!</v>
      </c>
      <c r="AM77" s="34" t="e">
        <f t="shared" si="88"/>
        <v>#DIV/0!</v>
      </c>
      <c r="AN77" s="34" t="e">
        <f t="shared" si="89"/>
        <v>#DIV/0!</v>
      </c>
      <c r="AO77" s="34" t="e">
        <f t="shared" si="90"/>
        <v>#DIV/0!</v>
      </c>
      <c r="AP77" s="34" t="e">
        <f t="shared" si="91"/>
        <v>#DIV/0!</v>
      </c>
      <c r="AQ77" s="34" t="e">
        <f t="shared" si="92"/>
        <v>#DIV/0!</v>
      </c>
      <c r="AR77" s="34">
        <v>0.1023541453428864</v>
      </c>
      <c r="AS77" s="34" t="e">
        <f t="shared" si="93"/>
        <v>#DIV/0!</v>
      </c>
      <c r="AT77" s="34" t="e">
        <f t="shared" si="94"/>
        <v>#DIV/0!</v>
      </c>
      <c r="AU77" s="34">
        <f aca="true" t="shared" si="115" ref="AU77:BF77">Q77/Q17*100</f>
        <v>0</v>
      </c>
      <c r="AV77" s="34">
        <f t="shared" si="115"/>
        <v>0.11312217194570137</v>
      </c>
      <c r="AW77" s="34">
        <f t="shared" si="115"/>
        <v>0.09950248756218905</v>
      </c>
      <c r="AX77" s="34">
        <f t="shared" si="115"/>
        <v>0</v>
      </c>
      <c r="AY77" s="34">
        <f t="shared" si="115"/>
        <v>0</v>
      </c>
      <c r="AZ77" s="34">
        <f t="shared" si="115"/>
        <v>0.09671179883945842</v>
      </c>
      <c r="BA77" s="34">
        <f t="shared" si="115"/>
        <v>0</v>
      </c>
      <c r="BB77" s="34">
        <f t="shared" si="115"/>
        <v>0.0992063492063492</v>
      </c>
      <c r="BC77" s="34">
        <f t="shared" si="115"/>
        <v>0</v>
      </c>
      <c r="BD77" s="34">
        <f t="shared" si="115"/>
        <v>0.19398642095053348</v>
      </c>
      <c r="BE77" s="34">
        <f t="shared" si="115"/>
        <v>0</v>
      </c>
      <c r="BF77" s="34">
        <f t="shared" si="115"/>
        <v>0</v>
      </c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15.75">
      <c r="A78" s="48" t="s">
        <v>93</v>
      </c>
      <c r="B78" s="49" t="s">
        <v>62</v>
      </c>
      <c r="C78" s="50"/>
      <c r="D78" s="51">
        <v>5</v>
      </c>
      <c r="E78" s="51">
        <v>4</v>
      </c>
      <c r="F78" s="51">
        <v>17</v>
      </c>
      <c r="G78" s="51">
        <v>16</v>
      </c>
      <c r="H78" s="51">
        <v>21</v>
      </c>
      <c r="I78" s="51">
        <v>11</v>
      </c>
      <c r="J78" s="51">
        <v>5</v>
      </c>
      <c r="K78" s="51">
        <v>12</v>
      </c>
      <c r="L78" s="51">
        <v>14</v>
      </c>
      <c r="M78" s="51">
        <v>10</v>
      </c>
      <c r="N78" s="51">
        <v>10</v>
      </c>
      <c r="O78" s="51">
        <v>7</v>
      </c>
      <c r="P78" s="51">
        <v>19</v>
      </c>
      <c r="Q78" s="51">
        <v>14</v>
      </c>
      <c r="R78" s="51">
        <v>15</v>
      </c>
      <c r="S78" s="51">
        <v>15</v>
      </c>
      <c r="T78" s="51">
        <v>5</v>
      </c>
      <c r="U78" s="51">
        <v>12</v>
      </c>
      <c r="V78" s="51">
        <v>5</v>
      </c>
      <c r="W78" s="51">
        <v>7</v>
      </c>
      <c r="X78" s="51">
        <v>8</v>
      </c>
      <c r="Y78" s="51">
        <v>5</v>
      </c>
      <c r="Z78" s="51">
        <v>3</v>
      </c>
      <c r="AA78" s="51">
        <v>6</v>
      </c>
      <c r="AB78" s="51">
        <v>7</v>
      </c>
      <c r="AC78" s="20"/>
      <c r="AD78" s="2"/>
      <c r="AE78" s="48" t="s">
        <v>93</v>
      </c>
      <c r="AF78" s="49" t="s">
        <v>62</v>
      </c>
      <c r="AG78" s="53"/>
      <c r="AH78" s="53" t="e">
        <f t="shared" si="106"/>
        <v>#DIV/0!</v>
      </c>
      <c r="AI78" s="53" t="e">
        <f t="shared" si="107"/>
        <v>#DIV/0!</v>
      </c>
      <c r="AJ78" s="53" t="e">
        <f t="shared" si="108"/>
        <v>#DIV/0!</v>
      </c>
      <c r="AK78" s="53" t="e">
        <f t="shared" si="109"/>
        <v>#DIV/0!</v>
      </c>
      <c r="AL78" s="53" t="e">
        <f t="shared" si="99"/>
        <v>#DIV/0!</v>
      </c>
      <c r="AM78" s="53" t="e">
        <f t="shared" si="88"/>
        <v>#DIV/0!</v>
      </c>
      <c r="AN78" s="53" t="e">
        <f t="shared" si="89"/>
        <v>#DIV/0!</v>
      </c>
      <c r="AO78" s="53" t="e">
        <f t="shared" si="90"/>
        <v>#DIV/0!</v>
      </c>
      <c r="AP78" s="53" t="e">
        <f t="shared" si="91"/>
        <v>#DIV/0!</v>
      </c>
      <c r="AQ78" s="53" t="e">
        <f t="shared" si="92"/>
        <v>#DIV/0!</v>
      </c>
      <c r="AR78" s="53">
        <v>1.023541453428864</v>
      </c>
      <c r="AS78" s="53" t="e">
        <f t="shared" si="93"/>
        <v>#DIV/0!</v>
      </c>
      <c r="AT78" s="53" t="e">
        <f t="shared" si="94"/>
        <v>#DIV/0!</v>
      </c>
      <c r="AU78" s="53">
        <f aca="true" t="shared" si="116" ref="AU78:BF78">Q78/Q17*100</f>
        <v>1.4098690835850958</v>
      </c>
      <c r="AV78" s="53">
        <f t="shared" si="116"/>
        <v>1.6968325791855203</v>
      </c>
      <c r="AW78" s="53">
        <f t="shared" si="116"/>
        <v>1.4925373134328357</v>
      </c>
      <c r="AX78" s="53">
        <f t="shared" si="116"/>
        <v>0.547645125958379</v>
      </c>
      <c r="AY78" s="53">
        <f t="shared" si="116"/>
        <v>1.2917115177610334</v>
      </c>
      <c r="AZ78" s="53">
        <f t="shared" si="116"/>
        <v>0.4835589941972921</v>
      </c>
      <c r="BA78" s="53">
        <f t="shared" si="116"/>
        <v>0.5902192242833052</v>
      </c>
      <c r="BB78" s="53">
        <f t="shared" si="116"/>
        <v>0.7936507936507936</v>
      </c>
      <c r="BC78" s="53">
        <f t="shared" si="116"/>
        <v>0.4748338081671415</v>
      </c>
      <c r="BD78" s="53">
        <f t="shared" si="116"/>
        <v>0.2909796314258002</v>
      </c>
      <c r="BE78" s="53">
        <f t="shared" si="116"/>
        <v>0.5660377358490566</v>
      </c>
      <c r="BF78" s="53">
        <f t="shared" si="116"/>
        <v>0.6227758007117438</v>
      </c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15.75">
      <c r="A79" s="54"/>
      <c r="B79" s="55"/>
      <c r="C79" s="56" t="s">
        <v>6</v>
      </c>
      <c r="D79" s="56" t="s">
        <v>7</v>
      </c>
      <c r="E79" s="56" t="s">
        <v>8</v>
      </c>
      <c r="F79" s="56" t="s">
        <v>9</v>
      </c>
      <c r="G79" s="56" t="s">
        <v>10</v>
      </c>
      <c r="H79" s="56" t="s">
        <v>11</v>
      </c>
      <c r="I79" s="56" t="s">
        <v>12</v>
      </c>
      <c r="J79" s="56" t="s">
        <v>13</v>
      </c>
      <c r="K79" s="56" t="s">
        <v>14</v>
      </c>
      <c r="L79" s="56" t="s">
        <v>15</v>
      </c>
      <c r="M79" s="57" t="s">
        <v>16</v>
      </c>
      <c r="N79" s="57" t="s">
        <v>17</v>
      </c>
      <c r="O79" s="57" t="s">
        <v>18</v>
      </c>
      <c r="P79" s="57" t="s">
        <v>19</v>
      </c>
      <c r="Q79" s="57" t="s">
        <v>20</v>
      </c>
      <c r="R79" s="57" t="s">
        <v>21</v>
      </c>
      <c r="S79" s="57" t="s">
        <v>22</v>
      </c>
      <c r="T79" s="57" t="s">
        <v>23</v>
      </c>
      <c r="U79" s="57" t="s">
        <v>24</v>
      </c>
      <c r="V79" s="57" t="s">
        <v>25</v>
      </c>
      <c r="W79" s="57" t="s">
        <v>26</v>
      </c>
      <c r="X79" s="57" t="s">
        <v>27</v>
      </c>
      <c r="Y79" s="57" t="s">
        <v>28</v>
      </c>
      <c r="Z79" s="57" t="s">
        <v>29</v>
      </c>
      <c r="AA79" s="10" t="s">
        <v>30</v>
      </c>
      <c r="AB79" s="10" t="s">
        <v>31</v>
      </c>
      <c r="AC79" s="10"/>
      <c r="AD79" s="59"/>
      <c r="AE79" s="60"/>
      <c r="AF79" s="61"/>
      <c r="AG79" s="57" t="s">
        <v>6</v>
      </c>
      <c r="AH79" s="57" t="s">
        <v>7</v>
      </c>
      <c r="AI79" s="57" t="s">
        <v>8</v>
      </c>
      <c r="AJ79" s="57" t="s">
        <v>9</v>
      </c>
      <c r="AK79" s="57" t="s">
        <v>10</v>
      </c>
      <c r="AL79" s="57" t="s">
        <v>11</v>
      </c>
      <c r="AM79" s="57" t="s">
        <v>12</v>
      </c>
      <c r="AN79" s="62" t="s">
        <v>13</v>
      </c>
      <c r="AO79" s="57" t="s">
        <v>14</v>
      </c>
      <c r="AP79" s="57" t="s">
        <v>15</v>
      </c>
      <c r="AQ79" s="57" t="s">
        <v>16</v>
      </c>
      <c r="AR79" s="57" t="s">
        <v>17</v>
      </c>
      <c r="AS79" s="57" t="s">
        <v>18</v>
      </c>
      <c r="AT79" s="57" t="s">
        <v>19</v>
      </c>
      <c r="AU79" s="57" t="s">
        <v>20</v>
      </c>
      <c r="AV79" s="57" t="s">
        <v>21</v>
      </c>
      <c r="AW79" s="57" t="s">
        <v>22</v>
      </c>
      <c r="AX79" s="57" t="s">
        <v>23</v>
      </c>
      <c r="AY79" s="57" t="s">
        <v>24</v>
      </c>
      <c r="AZ79" s="57" t="s">
        <v>25</v>
      </c>
      <c r="BA79" s="57" t="s">
        <v>26</v>
      </c>
      <c r="BB79" s="57" t="s">
        <v>27</v>
      </c>
      <c r="BC79" s="57" t="s">
        <v>28</v>
      </c>
      <c r="BD79" s="57" t="s">
        <v>29</v>
      </c>
      <c r="BE79" s="57" t="s">
        <v>30</v>
      </c>
      <c r="BF79" s="57" t="s">
        <v>31</v>
      </c>
      <c r="BG79" s="59"/>
      <c r="BH79" s="59"/>
      <c r="BI79" s="59"/>
      <c r="BJ79" s="59"/>
      <c r="BK79" s="59"/>
      <c r="BL79" s="59"/>
      <c r="BM79" s="59"/>
      <c r="BN79" s="59"/>
      <c r="BO79" s="59"/>
    </row>
    <row r="80" spans="1:67" ht="15.75">
      <c r="A80" s="35" t="s">
        <v>94</v>
      </c>
      <c r="B80" s="4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2"/>
      <c r="N80" s="2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5"/>
      <c r="AD80" s="2"/>
      <c r="AE80" s="35" t="s">
        <v>94</v>
      </c>
      <c r="AF80" s="44"/>
      <c r="AG80" s="22"/>
      <c r="AH80" s="22"/>
      <c r="AI80" s="22"/>
      <c r="AJ80" s="22"/>
      <c r="AK80" s="22"/>
      <c r="AL80" s="22"/>
      <c r="AM80" s="22"/>
      <c r="AN80" s="22"/>
      <c r="AO80" s="14"/>
      <c r="AP80" s="14"/>
      <c r="AQ80" s="14"/>
      <c r="AR80" s="2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15.75">
      <c r="A81" s="1" t="s">
        <v>95</v>
      </c>
      <c r="B81" s="36" t="s">
        <v>62</v>
      </c>
      <c r="C81" s="37">
        <v>51</v>
      </c>
      <c r="D81" s="37">
        <v>39</v>
      </c>
      <c r="E81" s="37">
        <v>52</v>
      </c>
      <c r="F81" s="37">
        <v>67</v>
      </c>
      <c r="G81" s="37">
        <v>53</v>
      </c>
      <c r="H81" s="37">
        <v>56</v>
      </c>
      <c r="I81" s="37">
        <v>60</v>
      </c>
      <c r="J81" s="37">
        <v>61</v>
      </c>
      <c r="K81" s="37">
        <v>54</v>
      </c>
      <c r="L81" s="37">
        <v>68</v>
      </c>
      <c r="M81" s="38">
        <v>63</v>
      </c>
      <c r="N81" s="38">
        <v>52</v>
      </c>
      <c r="O81" s="37">
        <v>33</v>
      </c>
      <c r="P81" s="37">
        <v>38</v>
      </c>
      <c r="Q81" s="37">
        <v>34</v>
      </c>
      <c r="R81" s="37">
        <v>24</v>
      </c>
      <c r="S81" s="37">
        <v>37</v>
      </c>
      <c r="T81" s="37">
        <v>17</v>
      </c>
      <c r="U81" s="37">
        <v>19</v>
      </c>
      <c r="V81" s="37">
        <v>17</v>
      </c>
      <c r="W81" s="37">
        <v>13</v>
      </c>
      <c r="X81" s="37">
        <v>13</v>
      </c>
      <c r="Y81" s="37">
        <v>15</v>
      </c>
      <c r="Z81" s="37">
        <v>20</v>
      </c>
      <c r="AA81" s="37">
        <v>29</v>
      </c>
      <c r="AB81" s="37">
        <v>21</v>
      </c>
      <c r="AC81" s="20"/>
      <c r="AD81" s="20"/>
      <c r="AE81" s="1" t="s">
        <v>95</v>
      </c>
      <c r="AF81" s="36" t="s">
        <v>62</v>
      </c>
      <c r="AG81" s="34" t="e">
        <f>C81/$E$19*100</f>
        <v>#DIV/0!</v>
      </c>
      <c r="AH81" s="34" t="e">
        <f>D81/$F$19*100</f>
        <v>#DIV/0!</v>
      </c>
      <c r="AI81" s="34" t="e">
        <f>E81/$G$19*100</f>
        <v>#DIV/0!</v>
      </c>
      <c r="AJ81" s="34" t="e">
        <f>F81/$H$19*100</f>
        <v>#DIV/0!</v>
      </c>
      <c r="AK81" s="34" t="e">
        <f>G81/$I$19*100</f>
        <v>#DIV/0!</v>
      </c>
      <c r="AL81" s="34" t="e">
        <f>H81/$J$19*100</f>
        <v>#DIV/0!</v>
      </c>
      <c r="AM81" s="34" t="e">
        <f>I81/$K$19*100</f>
        <v>#DIV/0!</v>
      </c>
      <c r="AN81" s="34" t="e">
        <f>J81/$L$19*100</f>
        <v>#DIV/0!</v>
      </c>
      <c r="AO81" s="34" t="e">
        <f aca="true" t="shared" si="117" ref="AO81:AO87">K81/$M$19*100</f>
        <v>#DIV/0!</v>
      </c>
      <c r="AP81" s="34" t="e">
        <f aca="true" t="shared" si="118" ref="AP81:AP87">L81/$N$19*100</f>
        <v>#DIV/0!</v>
      </c>
      <c r="AQ81" s="34" t="e">
        <f aca="true" t="shared" si="119" ref="AQ81:AQ87">M81/$O$19*100</f>
        <v>#DIV/0!</v>
      </c>
      <c r="AR81" s="39">
        <v>5.322415557830093</v>
      </c>
      <c r="AS81" s="34" t="e">
        <f aca="true" t="shared" si="120" ref="AS81:AS87">O81/$R$19*100</f>
        <v>#DIV/0!</v>
      </c>
      <c r="AT81" s="34" t="e">
        <f aca="true" t="shared" si="121" ref="AT81:AT87">P81/$S$19*100</f>
        <v>#DIV/0!</v>
      </c>
      <c r="AU81" s="34">
        <f aca="true" t="shared" si="122" ref="AU81:BF81">Q81/Q17*100</f>
        <v>3.4239677744209467</v>
      </c>
      <c r="AV81" s="34">
        <f t="shared" si="122"/>
        <v>2.7149321266968327</v>
      </c>
      <c r="AW81" s="34">
        <f t="shared" si="122"/>
        <v>3.681592039800995</v>
      </c>
      <c r="AX81" s="34">
        <f t="shared" si="122"/>
        <v>1.8619934282584885</v>
      </c>
      <c r="AY81" s="34">
        <f t="shared" si="122"/>
        <v>2.045209903121636</v>
      </c>
      <c r="AZ81" s="34">
        <f t="shared" si="122"/>
        <v>1.6441005802707929</v>
      </c>
      <c r="BA81" s="34">
        <f t="shared" si="122"/>
        <v>1.0961214165261384</v>
      </c>
      <c r="BB81" s="34">
        <f t="shared" si="122"/>
        <v>1.2896825396825395</v>
      </c>
      <c r="BC81" s="34">
        <f t="shared" si="122"/>
        <v>1.4245014245014245</v>
      </c>
      <c r="BD81" s="34">
        <f t="shared" si="122"/>
        <v>1.939864209505335</v>
      </c>
      <c r="BE81" s="34">
        <f t="shared" si="122"/>
        <v>2.7358490566037736</v>
      </c>
      <c r="BF81" s="34">
        <f t="shared" si="122"/>
        <v>1.8683274021352312</v>
      </c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5.75">
      <c r="A82" s="1" t="s">
        <v>96</v>
      </c>
      <c r="B82" s="36" t="s">
        <v>62</v>
      </c>
      <c r="C82" s="37">
        <v>202</v>
      </c>
      <c r="D82" s="37">
        <v>169</v>
      </c>
      <c r="E82" s="37">
        <v>192</v>
      </c>
      <c r="F82" s="37">
        <v>200</v>
      </c>
      <c r="G82" s="37">
        <v>199</v>
      </c>
      <c r="H82" s="37">
        <v>164</v>
      </c>
      <c r="I82" s="37">
        <v>183</v>
      </c>
      <c r="J82" s="37">
        <v>176</v>
      </c>
      <c r="K82" s="37">
        <v>158</v>
      </c>
      <c r="L82" s="37">
        <v>151</v>
      </c>
      <c r="M82" s="37">
        <v>176</v>
      </c>
      <c r="N82" s="37">
        <v>147</v>
      </c>
      <c r="O82" s="37">
        <v>127</v>
      </c>
      <c r="P82" s="37">
        <v>127</v>
      </c>
      <c r="Q82" s="37">
        <v>101</v>
      </c>
      <c r="R82" s="37">
        <v>98</v>
      </c>
      <c r="S82" s="37">
        <v>92</v>
      </c>
      <c r="T82" s="37">
        <v>116</v>
      </c>
      <c r="U82" s="37">
        <v>79</v>
      </c>
      <c r="V82" s="37">
        <v>87</v>
      </c>
      <c r="W82" s="37">
        <v>110</v>
      </c>
      <c r="X82" s="37">
        <v>109</v>
      </c>
      <c r="Y82" s="37">
        <v>106</v>
      </c>
      <c r="Z82" s="37">
        <v>102</v>
      </c>
      <c r="AA82" s="37">
        <v>116</v>
      </c>
      <c r="AB82" s="37">
        <v>138</v>
      </c>
      <c r="AC82" s="37"/>
      <c r="AD82" s="2"/>
      <c r="AE82" s="1" t="s">
        <v>96</v>
      </c>
      <c r="AF82" s="36" t="s">
        <v>62</v>
      </c>
      <c r="AG82" s="34" t="e">
        <f>C82/$E$19*100</f>
        <v>#DIV/0!</v>
      </c>
      <c r="AH82" s="34" t="e">
        <f>D82/$F$19*100</f>
        <v>#DIV/0!</v>
      </c>
      <c r="AI82" s="34" t="e">
        <f>E82/$G$19*100</f>
        <v>#DIV/0!</v>
      </c>
      <c r="AJ82" s="34" t="e">
        <f>F82/$H$19*100</f>
        <v>#DIV/0!</v>
      </c>
      <c r="AK82" s="34" t="e">
        <f>G82/$I$19*100</f>
        <v>#DIV/0!</v>
      </c>
      <c r="AL82" s="34" t="e">
        <f>H82/$J$19*100</f>
        <v>#DIV/0!</v>
      </c>
      <c r="AM82" s="34" t="e">
        <f>I82/$K$19*100</f>
        <v>#DIV/0!</v>
      </c>
      <c r="AN82" s="34" t="e">
        <f>J82/$L$19*100</f>
        <v>#DIV/0!</v>
      </c>
      <c r="AO82" s="34" t="e">
        <f t="shared" si="117"/>
        <v>#DIV/0!</v>
      </c>
      <c r="AP82" s="34" t="e">
        <f t="shared" si="118"/>
        <v>#DIV/0!</v>
      </c>
      <c r="AQ82" s="34" t="e">
        <f t="shared" si="119"/>
        <v>#DIV/0!</v>
      </c>
      <c r="AR82" s="34">
        <v>15.046059365404298</v>
      </c>
      <c r="AS82" s="34" t="e">
        <f t="shared" si="120"/>
        <v>#DIV/0!</v>
      </c>
      <c r="AT82" s="34" t="e">
        <f t="shared" si="121"/>
        <v>#DIV/0!</v>
      </c>
      <c r="AU82" s="34">
        <f aca="true" t="shared" si="123" ref="AU82:BF82">Q82/Q17*100</f>
        <v>10.171198388721049</v>
      </c>
      <c r="AV82" s="34">
        <f t="shared" si="123"/>
        <v>11.085972850678733</v>
      </c>
      <c r="AW82" s="34">
        <f t="shared" si="123"/>
        <v>9.154228855721392</v>
      </c>
      <c r="AX82" s="34">
        <f t="shared" si="123"/>
        <v>12.705366922234393</v>
      </c>
      <c r="AY82" s="34">
        <f t="shared" si="123"/>
        <v>8.503767491926803</v>
      </c>
      <c r="AZ82" s="34">
        <f t="shared" si="123"/>
        <v>8.413926499032883</v>
      </c>
      <c r="BA82" s="34">
        <f t="shared" si="123"/>
        <v>9.27487352445194</v>
      </c>
      <c r="BB82" s="34">
        <f t="shared" si="123"/>
        <v>10.813492063492063</v>
      </c>
      <c r="BC82" s="34">
        <f t="shared" si="123"/>
        <v>10.0664767331434</v>
      </c>
      <c r="BD82" s="34">
        <f t="shared" si="123"/>
        <v>9.893307468477207</v>
      </c>
      <c r="BE82" s="34">
        <f t="shared" si="123"/>
        <v>10.943396226415095</v>
      </c>
      <c r="BF82" s="34">
        <f t="shared" si="123"/>
        <v>12.277580071174377</v>
      </c>
      <c r="BG82" s="2"/>
      <c r="BH82" s="2"/>
      <c r="BI82" s="2"/>
      <c r="BJ82" s="2"/>
      <c r="BK82" s="2"/>
      <c r="BL82" s="2"/>
      <c r="BM82" s="2"/>
      <c r="BN82" s="2"/>
      <c r="BO82" s="2"/>
    </row>
    <row r="83" spans="1:67" ht="15.75">
      <c r="A83" s="1" t="s">
        <v>97</v>
      </c>
      <c r="B83" s="36" t="s">
        <v>47</v>
      </c>
      <c r="C83" s="37">
        <v>2</v>
      </c>
      <c r="D83" s="37">
        <v>2</v>
      </c>
      <c r="E83" s="37">
        <v>3</v>
      </c>
      <c r="F83" s="37">
        <v>1</v>
      </c>
      <c r="G83" s="37">
        <v>1</v>
      </c>
      <c r="H83" s="37">
        <v>7</v>
      </c>
      <c r="I83" s="37">
        <v>4</v>
      </c>
      <c r="J83" s="37">
        <v>8</v>
      </c>
      <c r="K83" s="37">
        <v>4</v>
      </c>
      <c r="L83" s="37">
        <v>6</v>
      </c>
      <c r="M83" s="37">
        <v>6</v>
      </c>
      <c r="N83" s="37">
        <v>3</v>
      </c>
      <c r="O83" s="37">
        <v>0</v>
      </c>
      <c r="P83" s="37">
        <v>1</v>
      </c>
      <c r="Q83" s="47" t="s">
        <v>48</v>
      </c>
      <c r="R83" s="47" t="s">
        <v>48</v>
      </c>
      <c r="S83" s="47" t="s">
        <v>48</v>
      </c>
      <c r="T83" s="47" t="s">
        <v>48</v>
      </c>
      <c r="U83" s="47" t="s">
        <v>48</v>
      </c>
      <c r="V83" s="47" t="s">
        <v>48</v>
      </c>
      <c r="W83" s="47" t="s">
        <v>48</v>
      </c>
      <c r="X83" s="47" t="s">
        <v>48</v>
      </c>
      <c r="Y83" s="65">
        <v>20</v>
      </c>
      <c r="Z83" s="65">
        <v>39</v>
      </c>
      <c r="AA83" s="66">
        <v>40</v>
      </c>
      <c r="AB83" s="66">
        <v>31</v>
      </c>
      <c r="AC83" s="37"/>
      <c r="AD83" s="2"/>
      <c r="AE83" s="1" t="s">
        <v>97</v>
      </c>
      <c r="AF83" s="36" t="s">
        <v>47</v>
      </c>
      <c r="AG83" s="37">
        <v>2</v>
      </c>
      <c r="AH83" s="37">
        <v>2</v>
      </c>
      <c r="AI83" s="37">
        <v>3</v>
      </c>
      <c r="AJ83" s="37">
        <v>1</v>
      </c>
      <c r="AK83" s="37">
        <v>1</v>
      </c>
      <c r="AL83" s="37">
        <v>7</v>
      </c>
      <c r="AM83" s="37">
        <v>4</v>
      </c>
      <c r="AN83" s="37">
        <v>8</v>
      </c>
      <c r="AO83" s="37">
        <v>4</v>
      </c>
      <c r="AP83" s="37">
        <v>6</v>
      </c>
      <c r="AQ83" s="37">
        <v>6</v>
      </c>
      <c r="AR83" s="37">
        <v>3</v>
      </c>
      <c r="AS83" s="37">
        <v>0</v>
      </c>
      <c r="AT83" s="37">
        <v>1</v>
      </c>
      <c r="AU83" s="47" t="s">
        <v>48</v>
      </c>
      <c r="AV83" s="47" t="s">
        <v>48</v>
      </c>
      <c r="AW83" s="47" t="s">
        <v>54</v>
      </c>
      <c r="AX83" s="47" t="s">
        <v>54</v>
      </c>
      <c r="AY83" s="47" t="s">
        <v>54</v>
      </c>
      <c r="AZ83" s="47" t="s">
        <v>54</v>
      </c>
      <c r="BA83" s="47" t="s">
        <v>54</v>
      </c>
      <c r="BB83" s="47" t="s">
        <v>54</v>
      </c>
      <c r="BC83" s="34">
        <f>Y83/Y17*100</f>
        <v>1.899335232668566</v>
      </c>
      <c r="BD83" s="34">
        <f>Z83/Z17*100</f>
        <v>3.7827352085354025</v>
      </c>
      <c r="BE83" s="34">
        <f>AA83/AA17*100</f>
        <v>3.7735849056603774</v>
      </c>
      <c r="BF83" s="34">
        <f>AB83/AB17*100</f>
        <v>2.7580071174377228</v>
      </c>
      <c r="BG83" s="2"/>
      <c r="BH83" s="2"/>
      <c r="BI83" s="2"/>
      <c r="BJ83" s="2"/>
      <c r="BK83" s="2"/>
      <c r="BL83" s="2"/>
      <c r="BM83" s="2"/>
      <c r="BN83" s="2"/>
      <c r="BO83" s="2"/>
    </row>
    <row r="84" spans="1:67" ht="15.75">
      <c r="A84" s="1" t="s">
        <v>98</v>
      </c>
      <c r="B84" s="36" t="s">
        <v>47</v>
      </c>
      <c r="C84" s="37">
        <v>20</v>
      </c>
      <c r="D84" s="37">
        <v>23</v>
      </c>
      <c r="E84" s="37">
        <v>37</v>
      </c>
      <c r="F84" s="37">
        <v>26</v>
      </c>
      <c r="G84" s="37">
        <v>24</v>
      </c>
      <c r="H84" s="37">
        <v>28</v>
      </c>
      <c r="I84" s="37">
        <v>29</v>
      </c>
      <c r="J84" s="37">
        <v>15</v>
      </c>
      <c r="K84" s="37">
        <v>30</v>
      </c>
      <c r="L84" s="37">
        <v>30</v>
      </c>
      <c r="M84" s="37">
        <v>28</v>
      </c>
      <c r="N84" s="37">
        <v>20</v>
      </c>
      <c r="O84" s="37">
        <v>15</v>
      </c>
      <c r="P84" s="37">
        <v>17</v>
      </c>
      <c r="Q84" s="37">
        <v>9</v>
      </c>
      <c r="R84" s="37">
        <v>8</v>
      </c>
      <c r="S84" s="37">
        <v>15</v>
      </c>
      <c r="T84" s="37">
        <v>8</v>
      </c>
      <c r="U84" s="37">
        <v>10</v>
      </c>
      <c r="V84" s="37">
        <v>4</v>
      </c>
      <c r="W84" s="37">
        <v>10</v>
      </c>
      <c r="X84" s="37">
        <v>11</v>
      </c>
      <c r="Y84" s="37">
        <v>6</v>
      </c>
      <c r="Z84" s="37">
        <v>12</v>
      </c>
      <c r="AA84" s="37">
        <v>8</v>
      </c>
      <c r="AB84" s="37">
        <v>7</v>
      </c>
      <c r="AC84" s="37"/>
      <c r="AD84" s="2"/>
      <c r="AE84" s="1" t="s">
        <v>98</v>
      </c>
      <c r="AF84" s="36" t="s">
        <v>47</v>
      </c>
      <c r="AG84" s="34" t="e">
        <f>C84/$E$19*100</f>
        <v>#DIV/0!</v>
      </c>
      <c r="AH84" s="34" t="e">
        <f>D84/$F$19*100</f>
        <v>#DIV/0!</v>
      </c>
      <c r="AI84" s="34" t="e">
        <f>E84/$G$19*100</f>
        <v>#DIV/0!</v>
      </c>
      <c r="AJ84" s="34" t="e">
        <f>F84/$H$19*100</f>
        <v>#DIV/0!</v>
      </c>
      <c r="AK84" s="34" t="e">
        <f>G84/$I$19*100</f>
        <v>#DIV/0!</v>
      </c>
      <c r="AL84" s="34" t="e">
        <f>H84/$J$19*100</f>
        <v>#DIV/0!</v>
      </c>
      <c r="AM84" s="34" t="e">
        <f>I84/$K$19*100</f>
        <v>#DIV/0!</v>
      </c>
      <c r="AN84" s="34" t="e">
        <f>J84/$L$19*100</f>
        <v>#DIV/0!</v>
      </c>
      <c r="AO84" s="34" t="e">
        <f t="shared" si="117"/>
        <v>#DIV/0!</v>
      </c>
      <c r="AP84" s="34" t="e">
        <f t="shared" si="118"/>
        <v>#DIV/0!</v>
      </c>
      <c r="AQ84" s="34" t="e">
        <f t="shared" si="119"/>
        <v>#DIV/0!</v>
      </c>
      <c r="AR84" s="34">
        <v>2.047082906857728</v>
      </c>
      <c r="AS84" s="34" t="e">
        <f t="shared" si="120"/>
        <v>#DIV/0!</v>
      </c>
      <c r="AT84" s="34" t="e">
        <f t="shared" si="121"/>
        <v>#DIV/0!</v>
      </c>
      <c r="AU84" s="34">
        <f aca="true" t="shared" si="124" ref="AU84:BF84">Q84/Q17*100</f>
        <v>0.906344410876133</v>
      </c>
      <c r="AV84" s="34">
        <f t="shared" si="124"/>
        <v>0.904977375565611</v>
      </c>
      <c r="AW84" s="34">
        <f t="shared" si="124"/>
        <v>1.4925373134328357</v>
      </c>
      <c r="AX84" s="34">
        <f t="shared" si="124"/>
        <v>0.8762322015334063</v>
      </c>
      <c r="AY84" s="34">
        <f t="shared" si="124"/>
        <v>1.0764262648008611</v>
      </c>
      <c r="AZ84" s="34">
        <f t="shared" si="124"/>
        <v>0.3868471953578337</v>
      </c>
      <c r="BA84" s="34">
        <f t="shared" si="124"/>
        <v>0.8431703204047217</v>
      </c>
      <c r="BB84" s="34">
        <f t="shared" si="124"/>
        <v>1.0912698412698412</v>
      </c>
      <c r="BC84" s="34">
        <f t="shared" si="124"/>
        <v>0.5698005698005698</v>
      </c>
      <c r="BD84" s="34">
        <f t="shared" si="124"/>
        <v>1.1639185257032008</v>
      </c>
      <c r="BE84" s="34">
        <f t="shared" si="124"/>
        <v>0.7547169811320755</v>
      </c>
      <c r="BF84" s="34">
        <f t="shared" si="124"/>
        <v>0.6227758007117438</v>
      </c>
      <c r="BG84" s="2"/>
      <c r="BH84" s="2"/>
      <c r="BI84" s="2"/>
      <c r="BJ84" s="2"/>
      <c r="BK84" s="2"/>
      <c r="BL84" s="2"/>
      <c r="BM84" s="2"/>
      <c r="BN84" s="2"/>
      <c r="BO84" s="2"/>
    </row>
    <row r="85" spans="1:67" ht="15.75">
      <c r="A85" s="1" t="s">
        <v>99</v>
      </c>
      <c r="B85" s="36" t="s">
        <v>62</v>
      </c>
      <c r="C85" s="2"/>
      <c r="D85" s="2"/>
      <c r="E85" s="2"/>
      <c r="F85" s="2"/>
      <c r="G85" s="2"/>
      <c r="H85" s="2"/>
      <c r="I85" s="2"/>
      <c r="J85" s="2"/>
      <c r="K85" s="37">
        <v>17</v>
      </c>
      <c r="L85" s="37">
        <v>14</v>
      </c>
      <c r="M85" s="37">
        <v>17</v>
      </c>
      <c r="N85" s="37">
        <v>15</v>
      </c>
      <c r="O85" s="37">
        <v>20</v>
      </c>
      <c r="P85" s="37">
        <v>18</v>
      </c>
      <c r="Q85" s="37">
        <v>18</v>
      </c>
      <c r="R85" s="37">
        <v>11</v>
      </c>
      <c r="S85" s="37">
        <v>14</v>
      </c>
      <c r="T85" s="37">
        <v>15</v>
      </c>
      <c r="U85" s="37">
        <v>7</v>
      </c>
      <c r="V85" s="37">
        <v>2</v>
      </c>
      <c r="W85" s="37">
        <v>4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/>
      <c r="AD85" s="2"/>
      <c r="AE85" s="1" t="s">
        <v>99</v>
      </c>
      <c r="AF85" s="36" t="s">
        <v>62</v>
      </c>
      <c r="AG85" s="2"/>
      <c r="AH85" s="2"/>
      <c r="AI85" s="2"/>
      <c r="AJ85" s="2"/>
      <c r="AK85" s="2"/>
      <c r="AL85" s="2"/>
      <c r="AM85" s="2"/>
      <c r="AN85" s="2"/>
      <c r="AO85" s="34" t="e">
        <f t="shared" si="117"/>
        <v>#DIV/0!</v>
      </c>
      <c r="AP85" s="34" t="e">
        <f t="shared" si="118"/>
        <v>#DIV/0!</v>
      </c>
      <c r="AQ85" s="34" t="e">
        <f t="shared" si="119"/>
        <v>#DIV/0!</v>
      </c>
      <c r="AR85" s="34">
        <v>1.5353121801432956</v>
      </c>
      <c r="AS85" s="34" t="e">
        <f t="shared" si="120"/>
        <v>#DIV/0!</v>
      </c>
      <c r="AT85" s="34" t="e">
        <f t="shared" si="121"/>
        <v>#DIV/0!</v>
      </c>
      <c r="AU85" s="34">
        <f aca="true" t="shared" si="125" ref="AU85:BF85">Q85/Q17*100</f>
        <v>1.812688821752266</v>
      </c>
      <c r="AV85" s="34">
        <f t="shared" si="125"/>
        <v>1.244343891402715</v>
      </c>
      <c r="AW85" s="34">
        <f t="shared" si="125"/>
        <v>1.3930348258706469</v>
      </c>
      <c r="AX85" s="34">
        <f t="shared" si="125"/>
        <v>1.642935377875137</v>
      </c>
      <c r="AY85" s="34">
        <f t="shared" si="125"/>
        <v>0.7534983853606028</v>
      </c>
      <c r="AZ85" s="34">
        <f t="shared" si="125"/>
        <v>0.19342359767891684</v>
      </c>
      <c r="BA85" s="34">
        <f t="shared" si="125"/>
        <v>0.33726812816188867</v>
      </c>
      <c r="BB85" s="34">
        <f t="shared" si="125"/>
        <v>0</v>
      </c>
      <c r="BC85" s="34">
        <f t="shared" si="125"/>
        <v>0</v>
      </c>
      <c r="BD85" s="34">
        <f t="shared" si="125"/>
        <v>0</v>
      </c>
      <c r="BE85" s="34">
        <f t="shared" si="125"/>
        <v>0</v>
      </c>
      <c r="BF85" s="34">
        <f t="shared" si="125"/>
        <v>0</v>
      </c>
      <c r="BG85" s="2"/>
      <c r="BH85" s="2"/>
      <c r="BI85" s="2"/>
      <c r="BJ85" s="2"/>
      <c r="BK85" s="2"/>
      <c r="BL85" s="2"/>
      <c r="BM85" s="2"/>
      <c r="BN85" s="2"/>
      <c r="BO85" s="2"/>
    </row>
    <row r="86" spans="1:67" ht="15.75">
      <c r="A86" s="1" t="s">
        <v>100</v>
      </c>
      <c r="B86" s="36" t="s">
        <v>47</v>
      </c>
      <c r="C86" s="37">
        <v>39</v>
      </c>
      <c r="D86" s="37">
        <v>37</v>
      </c>
      <c r="E86" s="37">
        <v>36</v>
      </c>
      <c r="F86" s="37">
        <v>27</v>
      </c>
      <c r="G86" s="37">
        <v>20</v>
      </c>
      <c r="H86" s="37">
        <v>29</v>
      </c>
      <c r="I86" s="37">
        <v>25</v>
      </c>
      <c r="J86" s="37">
        <v>24</v>
      </c>
      <c r="K86" s="37">
        <v>34</v>
      </c>
      <c r="L86" s="37">
        <v>30</v>
      </c>
      <c r="M86" s="37">
        <v>30</v>
      </c>
      <c r="N86" s="37">
        <v>38</v>
      </c>
      <c r="O86" s="37">
        <v>23</v>
      </c>
      <c r="P86" s="37">
        <v>21</v>
      </c>
      <c r="Q86" s="37">
        <v>32</v>
      </c>
      <c r="R86" s="37">
        <v>22</v>
      </c>
      <c r="S86" s="37">
        <v>12</v>
      </c>
      <c r="T86" s="37">
        <v>15</v>
      </c>
      <c r="U86" s="37">
        <v>21</v>
      </c>
      <c r="V86" s="37">
        <v>19</v>
      </c>
      <c r="W86" s="37">
        <v>14</v>
      </c>
      <c r="X86" s="37">
        <v>11</v>
      </c>
      <c r="Y86" s="37">
        <v>17</v>
      </c>
      <c r="Z86" s="37">
        <v>19</v>
      </c>
      <c r="AA86" s="37">
        <v>26</v>
      </c>
      <c r="AB86" s="37">
        <v>21</v>
      </c>
      <c r="AC86" s="37"/>
      <c r="AD86" s="2"/>
      <c r="AE86" s="1" t="s">
        <v>100</v>
      </c>
      <c r="AF86" s="36" t="s">
        <v>47</v>
      </c>
      <c r="AG86" s="34" t="e">
        <f>C86/$E$19*100</f>
        <v>#DIV/0!</v>
      </c>
      <c r="AH86" s="34" t="e">
        <f>D86/$F$19*100</f>
        <v>#DIV/0!</v>
      </c>
      <c r="AI86" s="34" t="e">
        <f>E86/$G$19*100</f>
        <v>#DIV/0!</v>
      </c>
      <c r="AJ86" s="34" t="e">
        <f>F86/$H$19*100</f>
        <v>#DIV/0!</v>
      </c>
      <c r="AK86" s="34" t="e">
        <f>G86/$I$19*100</f>
        <v>#DIV/0!</v>
      </c>
      <c r="AL86" s="34" t="e">
        <f>H86/$J$19*100</f>
        <v>#DIV/0!</v>
      </c>
      <c r="AM86" s="34" t="e">
        <f>I86/$K$19*100</f>
        <v>#DIV/0!</v>
      </c>
      <c r="AN86" s="34" t="e">
        <f>J86/$L$19*100</f>
        <v>#DIV/0!</v>
      </c>
      <c r="AO86" s="34" t="e">
        <f t="shared" si="117"/>
        <v>#DIV/0!</v>
      </c>
      <c r="AP86" s="34" t="e">
        <f t="shared" si="118"/>
        <v>#DIV/0!</v>
      </c>
      <c r="AQ86" s="34" t="e">
        <f t="shared" si="119"/>
        <v>#DIV/0!</v>
      </c>
      <c r="AR86" s="34">
        <v>3.8894575230296824</v>
      </c>
      <c r="AS86" s="34" t="e">
        <f t="shared" si="120"/>
        <v>#DIV/0!</v>
      </c>
      <c r="AT86" s="34" t="e">
        <f t="shared" si="121"/>
        <v>#DIV/0!</v>
      </c>
      <c r="AU86" s="34">
        <f aca="true" t="shared" si="126" ref="AU86:BF86">Q86/Q17*100</f>
        <v>3.2225579053373616</v>
      </c>
      <c r="AV86" s="34">
        <f t="shared" si="126"/>
        <v>2.48868778280543</v>
      </c>
      <c r="AW86" s="34">
        <f t="shared" si="126"/>
        <v>1.1940298507462688</v>
      </c>
      <c r="AX86" s="34">
        <f t="shared" si="126"/>
        <v>1.642935377875137</v>
      </c>
      <c r="AY86" s="34">
        <f t="shared" si="126"/>
        <v>2.2604951560818085</v>
      </c>
      <c r="AZ86" s="34">
        <f t="shared" si="126"/>
        <v>1.83752417794971</v>
      </c>
      <c r="BA86" s="34">
        <f t="shared" si="126"/>
        <v>1.1804384485666104</v>
      </c>
      <c r="BB86" s="34">
        <f t="shared" si="126"/>
        <v>1.0912698412698412</v>
      </c>
      <c r="BC86" s="34">
        <f t="shared" si="126"/>
        <v>1.6144349477682813</v>
      </c>
      <c r="BD86" s="34">
        <f t="shared" si="126"/>
        <v>1.842870999030068</v>
      </c>
      <c r="BE86" s="34">
        <f t="shared" si="126"/>
        <v>2.4528301886792456</v>
      </c>
      <c r="BF86" s="34">
        <f t="shared" si="126"/>
        <v>1.8683274021352312</v>
      </c>
      <c r="BG86" s="2"/>
      <c r="BH86" s="2"/>
      <c r="BI86" s="2"/>
      <c r="BJ86" s="2"/>
      <c r="BK86" s="2"/>
      <c r="BL86" s="2"/>
      <c r="BM86" s="2"/>
      <c r="BN86" s="2"/>
      <c r="BO86" s="2"/>
    </row>
    <row r="87" spans="1:67" ht="15.75">
      <c r="A87" s="1" t="s">
        <v>101</v>
      </c>
      <c r="B87" s="36" t="s">
        <v>47</v>
      </c>
      <c r="C87" s="37">
        <v>47</v>
      </c>
      <c r="D87" s="37">
        <v>36</v>
      </c>
      <c r="E87" s="37">
        <v>41</v>
      </c>
      <c r="F87" s="37">
        <v>26</v>
      </c>
      <c r="G87" s="37">
        <v>42</v>
      </c>
      <c r="H87" s="37">
        <v>34</v>
      </c>
      <c r="I87" s="37">
        <v>39</v>
      </c>
      <c r="J87" s="37">
        <v>31</v>
      </c>
      <c r="K87" s="37">
        <v>53</v>
      </c>
      <c r="L87" s="37">
        <v>77</v>
      </c>
      <c r="M87" s="37">
        <v>61</v>
      </c>
      <c r="N87" s="37">
        <v>76</v>
      </c>
      <c r="O87" s="37">
        <v>70</v>
      </c>
      <c r="P87" s="37">
        <v>89</v>
      </c>
      <c r="Q87" s="37">
        <v>76</v>
      </c>
      <c r="R87" s="37">
        <v>62</v>
      </c>
      <c r="S87" s="37">
        <v>70</v>
      </c>
      <c r="T87" s="37">
        <v>60</v>
      </c>
      <c r="U87" s="37">
        <v>58</v>
      </c>
      <c r="V87" s="37">
        <v>58</v>
      </c>
      <c r="W87" s="37">
        <v>77</v>
      </c>
      <c r="X87" s="37">
        <v>71</v>
      </c>
      <c r="Y87" s="37">
        <v>69</v>
      </c>
      <c r="Z87" s="37">
        <v>71</v>
      </c>
      <c r="AA87" s="37">
        <v>83</v>
      </c>
      <c r="AB87" s="37">
        <v>77</v>
      </c>
      <c r="AC87" s="37"/>
      <c r="AD87" s="2"/>
      <c r="AE87" s="1" t="s">
        <v>101</v>
      </c>
      <c r="AF87" s="36" t="s">
        <v>47</v>
      </c>
      <c r="AG87" s="34" t="e">
        <f>C87/$E$19*100</f>
        <v>#DIV/0!</v>
      </c>
      <c r="AH87" s="34" t="e">
        <f>D87/$F$19*100</f>
        <v>#DIV/0!</v>
      </c>
      <c r="AI87" s="34" t="e">
        <f>E87/$G$19*100</f>
        <v>#DIV/0!</v>
      </c>
      <c r="AJ87" s="34" t="e">
        <f>F87/$H$19*100</f>
        <v>#DIV/0!</v>
      </c>
      <c r="AK87" s="34" t="e">
        <f>G87/$I$19*100</f>
        <v>#DIV/0!</v>
      </c>
      <c r="AL87" s="34" t="e">
        <f>H87/$J$19*100</f>
        <v>#DIV/0!</v>
      </c>
      <c r="AM87" s="34" t="e">
        <f>I87/$K$19*100</f>
        <v>#DIV/0!</v>
      </c>
      <c r="AN87" s="34" t="e">
        <f>J87/$L$19*100</f>
        <v>#DIV/0!</v>
      </c>
      <c r="AO87" s="34" t="e">
        <f t="shared" si="117"/>
        <v>#DIV/0!</v>
      </c>
      <c r="AP87" s="34" t="e">
        <f t="shared" si="118"/>
        <v>#DIV/0!</v>
      </c>
      <c r="AQ87" s="34" t="e">
        <f t="shared" si="119"/>
        <v>#DIV/0!</v>
      </c>
      <c r="AR87" s="34">
        <v>7.778915046059365</v>
      </c>
      <c r="AS87" s="34" t="e">
        <f t="shared" si="120"/>
        <v>#DIV/0!</v>
      </c>
      <c r="AT87" s="34" t="e">
        <f t="shared" si="121"/>
        <v>#DIV/0!</v>
      </c>
      <c r="AU87" s="34">
        <f aca="true" t="shared" si="127" ref="AU87:BF87">Q87/Q17*100</f>
        <v>7.653575025176234</v>
      </c>
      <c r="AV87" s="34">
        <f t="shared" si="127"/>
        <v>7.013574660633484</v>
      </c>
      <c r="AW87" s="34">
        <f t="shared" si="127"/>
        <v>6.965174129353234</v>
      </c>
      <c r="AX87" s="34">
        <f t="shared" si="127"/>
        <v>6.571741511500548</v>
      </c>
      <c r="AY87" s="34">
        <f t="shared" si="127"/>
        <v>6.243272335844995</v>
      </c>
      <c r="AZ87" s="34">
        <f t="shared" si="127"/>
        <v>5.609284332688588</v>
      </c>
      <c r="BA87" s="34">
        <f t="shared" si="127"/>
        <v>6.492411467116358</v>
      </c>
      <c r="BB87" s="34">
        <f t="shared" si="127"/>
        <v>7.0436507936507935</v>
      </c>
      <c r="BC87" s="34">
        <f t="shared" si="127"/>
        <v>6.552706552706552</v>
      </c>
      <c r="BD87" s="34">
        <f t="shared" si="127"/>
        <v>6.886517943743938</v>
      </c>
      <c r="BE87" s="34">
        <f t="shared" si="127"/>
        <v>7.830188679245283</v>
      </c>
      <c r="BF87" s="34">
        <f t="shared" si="127"/>
        <v>6.850533807829182</v>
      </c>
      <c r="BG87" s="2"/>
      <c r="BH87" s="2"/>
      <c r="BI87" s="2"/>
      <c r="BJ87" s="2"/>
      <c r="BK87" s="2"/>
      <c r="BL87" s="2"/>
      <c r="BM87" s="2"/>
      <c r="BN87" s="2"/>
      <c r="BO87" s="2"/>
    </row>
    <row r="88" spans="1:67" ht="15.75">
      <c r="A88" s="1" t="s">
        <v>102</v>
      </c>
      <c r="B88" s="36" t="s">
        <v>62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47" t="s">
        <v>48</v>
      </c>
      <c r="N88" s="47" t="s">
        <v>48</v>
      </c>
      <c r="O88" s="47" t="s">
        <v>48</v>
      </c>
      <c r="P88" s="47" t="s">
        <v>48</v>
      </c>
      <c r="Q88" s="47" t="s">
        <v>48</v>
      </c>
      <c r="R88" s="47" t="s">
        <v>48</v>
      </c>
      <c r="S88" s="37">
        <v>22</v>
      </c>
      <c r="T88" s="37">
        <v>16</v>
      </c>
      <c r="U88" s="37">
        <v>18</v>
      </c>
      <c r="V88" s="37">
        <v>17</v>
      </c>
      <c r="W88" s="37">
        <v>20</v>
      </c>
      <c r="X88" s="37">
        <v>15</v>
      </c>
      <c r="Y88" s="37">
        <v>14</v>
      </c>
      <c r="Z88" s="37">
        <v>19</v>
      </c>
      <c r="AA88" s="37">
        <v>17</v>
      </c>
      <c r="AB88" s="37">
        <v>13</v>
      </c>
      <c r="AC88" s="37"/>
      <c r="AD88" s="2"/>
      <c r="AE88" s="1" t="s">
        <v>102</v>
      </c>
      <c r="AF88" s="36" t="s">
        <v>62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47" t="s">
        <v>48</v>
      </c>
      <c r="AR88" s="47" t="s">
        <v>48</v>
      </c>
      <c r="AS88" s="47" t="s">
        <v>48</v>
      </c>
      <c r="AT88" s="47" t="s">
        <v>48</v>
      </c>
      <c r="AU88" s="47" t="s">
        <v>48</v>
      </c>
      <c r="AV88" s="47" t="s">
        <v>48</v>
      </c>
      <c r="AW88" s="34">
        <f aca="true" t="shared" si="128" ref="AW88:BF88">S88/S17*100</f>
        <v>2.1890547263681595</v>
      </c>
      <c r="AX88" s="34">
        <f t="shared" si="128"/>
        <v>1.7524644030668126</v>
      </c>
      <c r="AY88" s="34">
        <f t="shared" si="128"/>
        <v>1.9375672766415502</v>
      </c>
      <c r="AZ88" s="34">
        <f t="shared" si="128"/>
        <v>1.6441005802707929</v>
      </c>
      <c r="BA88" s="34">
        <f t="shared" si="128"/>
        <v>1.6863406408094435</v>
      </c>
      <c r="BB88" s="34">
        <f t="shared" si="128"/>
        <v>1.488095238095238</v>
      </c>
      <c r="BC88" s="34">
        <f t="shared" si="128"/>
        <v>1.3295346628679963</v>
      </c>
      <c r="BD88" s="34">
        <f t="shared" si="128"/>
        <v>1.842870999030068</v>
      </c>
      <c r="BE88" s="34">
        <f t="shared" si="128"/>
        <v>1.6037735849056605</v>
      </c>
      <c r="BF88" s="34">
        <f t="shared" si="128"/>
        <v>1.1565836298932384</v>
      </c>
      <c r="BG88" s="2"/>
      <c r="BH88" s="2"/>
      <c r="BI88" s="2"/>
      <c r="BJ88" s="2"/>
      <c r="BK88" s="2"/>
      <c r="BL88" s="2"/>
      <c r="BM88" s="2"/>
      <c r="BN88" s="2"/>
      <c r="BO88" s="2"/>
    </row>
    <row r="89" spans="1:67" ht="15.75">
      <c r="A89" s="35" t="s">
        <v>103</v>
      </c>
      <c r="B89" s="64" t="s">
        <v>47</v>
      </c>
      <c r="C89" s="19">
        <v>41</v>
      </c>
      <c r="D89" s="19">
        <v>37</v>
      </c>
      <c r="E89" s="19">
        <v>39</v>
      </c>
      <c r="F89" s="19">
        <v>48</v>
      </c>
      <c r="G89" s="19">
        <v>39</v>
      </c>
      <c r="H89" s="19">
        <v>48</v>
      </c>
      <c r="I89" s="19">
        <v>40</v>
      </c>
      <c r="J89" s="19">
        <v>46</v>
      </c>
      <c r="K89" s="19">
        <v>39</v>
      </c>
      <c r="L89" s="19">
        <v>42</v>
      </c>
      <c r="M89" s="19">
        <v>46</v>
      </c>
      <c r="N89" s="19">
        <v>31</v>
      </c>
      <c r="O89" s="19">
        <v>34</v>
      </c>
      <c r="P89" s="19">
        <v>40</v>
      </c>
      <c r="Q89" s="19">
        <v>58</v>
      </c>
      <c r="R89" s="19">
        <v>37</v>
      </c>
      <c r="S89" s="19">
        <v>39</v>
      </c>
      <c r="T89" s="19">
        <v>24</v>
      </c>
      <c r="U89" s="19">
        <v>27</v>
      </c>
      <c r="V89" s="19">
        <v>20</v>
      </c>
      <c r="W89" s="19">
        <v>33</v>
      </c>
      <c r="X89" s="19">
        <v>35</v>
      </c>
      <c r="Y89" s="19">
        <v>19</v>
      </c>
      <c r="Z89" s="19">
        <v>20</v>
      </c>
      <c r="AA89" s="19">
        <v>15</v>
      </c>
      <c r="AB89" s="19">
        <v>13</v>
      </c>
      <c r="AC89" s="20"/>
      <c r="AD89" s="2"/>
      <c r="AE89" s="35" t="s">
        <v>103</v>
      </c>
      <c r="AF89" s="64" t="s">
        <v>47</v>
      </c>
      <c r="AG89" s="22" t="e">
        <f>C89/$E$19*100</f>
        <v>#DIV/0!</v>
      </c>
      <c r="AH89" s="22" t="e">
        <f>D89/$F$19*100</f>
        <v>#DIV/0!</v>
      </c>
      <c r="AI89" s="22" t="e">
        <f>E89/$G$19*100</f>
        <v>#DIV/0!</v>
      </c>
      <c r="AJ89" s="22" t="e">
        <f>F89/$H$19*100</f>
        <v>#DIV/0!</v>
      </c>
      <c r="AK89" s="22" t="e">
        <f>G89/$I$19*100</f>
        <v>#DIV/0!</v>
      </c>
      <c r="AL89" s="22" t="e">
        <f>H89/$J$19*100</f>
        <v>#DIV/0!</v>
      </c>
      <c r="AM89" s="22" t="e">
        <f>I89/$K$19*100</f>
        <v>#DIV/0!</v>
      </c>
      <c r="AN89" s="22" t="e">
        <f>J89/$L$19*100</f>
        <v>#DIV/0!</v>
      </c>
      <c r="AO89" s="22" t="e">
        <f>K89/$M$19*100</f>
        <v>#DIV/0!</v>
      </c>
      <c r="AP89" s="22" t="e">
        <f>L89/$N$19*100</f>
        <v>#DIV/0!</v>
      </c>
      <c r="AQ89" s="22" t="e">
        <f>M89/$O$19*100</f>
        <v>#DIV/0!</v>
      </c>
      <c r="AR89" s="22">
        <v>3.172978505629478</v>
      </c>
      <c r="AS89" s="22" t="e">
        <f>O89/$R$19*100</f>
        <v>#DIV/0!</v>
      </c>
      <c r="AT89" s="22" t="e">
        <f>P89/$S$19*100</f>
        <v>#DIV/0!</v>
      </c>
      <c r="AU89" s="22">
        <f aca="true" t="shared" si="129" ref="AU89:BF89">Q89/Q17*100</f>
        <v>5.840886203423968</v>
      </c>
      <c r="AV89" s="22">
        <f t="shared" si="129"/>
        <v>4.18552036199095</v>
      </c>
      <c r="AW89" s="22">
        <f t="shared" si="129"/>
        <v>3.880597014925373</v>
      </c>
      <c r="AX89" s="22">
        <f t="shared" si="129"/>
        <v>2.628696604600219</v>
      </c>
      <c r="AY89" s="22">
        <f t="shared" si="129"/>
        <v>2.906350914962325</v>
      </c>
      <c r="AZ89" s="22">
        <f t="shared" si="129"/>
        <v>1.9342359767891684</v>
      </c>
      <c r="BA89" s="22">
        <f t="shared" si="129"/>
        <v>2.782462057335582</v>
      </c>
      <c r="BB89" s="22">
        <f t="shared" si="129"/>
        <v>3.4722222222222223</v>
      </c>
      <c r="BC89" s="22">
        <f t="shared" si="129"/>
        <v>1.8043684710351375</v>
      </c>
      <c r="BD89" s="22">
        <f t="shared" si="129"/>
        <v>1.939864209505335</v>
      </c>
      <c r="BE89" s="22">
        <f t="shared" si="129"/>
        <v>1.4150943396226416</v>
      </c>
      <c r="BF89" s="22">
        <f t="shared" si="129"/>
        <v>1.1565836298932384</v>
      </c>
      <c r="BG89" s="2"/>
      <c r="BH89" s="2"/>
      <c r="BI89" s="2"/>
      <c r="BJ89" s="2"/>
      <c r="BK89" s="2"/>
      <c r="BL89" s="2"/>
      <c r="BM89" s="2"/>
      <c r="BN89" s="2"/>
      <c r="BO89" s="2"/>
    </row>
    <row r="90" spans="1:67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59"/>
      <c r="AB91" s="59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6" ht="15.75">
      <c r="AE116" s="67"/>
    </row>
  </sheetData>
  <sheetProtection/>
  <mergeCells count="6">
    <mergeCell ref="A5:AA5"/>
    <mergeCell ref="AE5:BE5"/>
    <mergeCell ref="A6:AA6"/>
    <mergeCell ref="AE6:BE6"/>
    <mergeCell ref="A7:AA7"/>
    <mergeCell ref="AE7:BE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kicak</cp:lastModifiedBy>
  <dcterms:created xsi:type="dcterms:W3CDTF">2009-05-14T18:36:25Z</dcterms:created>
  <dcterms:modified xsi:type="dcterms:W3CDTF">2009-05-27T16:52:55Z</dcterms:modified>
  <cp:category/>
  <cp:version/>
  <cp:contentType/>
  <cp:contentStatus/>
</cp:coreProperties>
</file>