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3960" windowHeight="3270" activeTab="0"/>
  </bookViews>
  <sheets>
    <sheet name="D-4" sheetId="1" r:id="rId1"/>
  </sheets>
  <definedNames>
    <definedName name="_Regression_Int" localSheetId="0" hidden="1">1</definedName>
    <definedName name="_xlnm.Print_Area" localSheetId="0">'D-4'!$D$3:$AG$177</definedName>
    <definedName name="Print_Area_MI">'D-4'!$D$3:$X$175</definedName>
  </definedNames>
  <calcPr fullCalcOnLoad="1"/>
</workbook>
</file>

<file path=xl/sharedStrings.xml><?xml version="1.0" encoding="utf-8"?>
<sst xmlns="http://schemas.openxmlformats.org/spreadsheetml/2006/main" count="822" uniqueCount="72">
  <si>
    <t>CERTIFICATION AREA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</si>
  <si>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</si>
  <si>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</si>
  <si>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</si>
  <si>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</si>
  <si>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</si>
  <si>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</si>
  <si>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</si>
  <si>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</si>
  <si>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</si>
  <si>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</si>
  <si>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</si>
  <si>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</si>
  <si>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</si>
  <si>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</si>
  <si>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</si>
  <si>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</si>
  <si>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</si>
  <si>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</si>
  <si>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Provisional</t>
  </si>
  <si>
    <t>Permanent</t>
  </si>
  <si>
    <t>-</t>
  </si>
  <si>
    <t>Elementary N-6 &amp; English 7-9</t>
  </si>
  <si>
    <t>Elementary N-6 &amp; French 7-9</t>
  </si>
  <si>
    <t>Elementary N-6 &amp; Mathematics 7-9</t>
  </si>
  <si>
    <t>Elementary N-6 &amp; Social Studies 7-9</t>
  </si>
  <si>
    <t>Elementary N-6 &amp; Spanish 7-9</t>
  </si>
  <si>
    <t>German 7-12</t>
  </si>
  <si>
    <t>Speech &amp; Hearing Handicapped</t>
  </si>
  <si>
    <t>Total Certificates</t>
  </si>
  <si>
    <t>OFFICE  OF  INSTITUTIONAL  RESEARCH  AND  PLANNING</t>
  </si>
  <si>
    <t xml:space="preserve"> JULY 1 - JUNE 30</t>
  </si>
  <si>
    <t>2000-01</t>
  </si>
  <si>
    <t>2001-02</t>
  </si>
  <si>
    <t>2002-03</t>
  </si>
  <si>
    <t>Mathematics 5-9</t>
  </si>
  <si>
    <t>TESOL</t>
  </si>
  <si>
    <t>2003-04</t>
  </si>
  <si>
    <t>SUNY at Fredonia</t>
  </si>
  <si>
    <t>2004-05</t>
  </si>
  <si>
    <t>Elementary N-6 &amp; Earth. Sci. 7-9</t>
  </si>
  <si>
    <t>Elementary N-6 &amp; Biology 7-9</t>
  </si>
  <si>
    <t>EDUCATIONAL CERTIFICATIONS GRANTED</t>
  </si>
  <si>
    <t>Initial</t>
  </si>
  <si>
    <t>Professional</t>
  </si>
  <si>
    <t>Biology Adolescence (7-12)</t>
  </si>
  <si>
    <t>Chemistry Adolescence (7-12</t>
  </si>
  <si>
    <t>Earth Science Adolescence (7-12)</t>
  </si>
  <si>
    <t>English Adolescence (7-12)</t>
  </si>
  <si>
    <t>French Adolescence (7-12)</t>
  </si>
  <si>
    <t>Mathematics Adolescence (7-12)</t>
  </si>
  <si>
    <t>Physics Adolescence (7-12)</t>
  </si>
  <si>
    <t>Social Studies Adolescence (7-12)</t>
  </si>
  <si>
    <t>Spanish Adolescence (7-12)</t>
  </si>
  <si>
    <t>Speech Pathology</t>
  </si>
  <si>
    <t>Speech &amp; Language Disabilities</t>
  </si>
  <si>
    <t>2005-06  *</t>
  </si>
  <si>
    <t>TEACHER  AND  OTHER  RELATED  PROFESSIONAL  CERTIFICATIONS</t>
  </si>
  <si>
    <t>GRANTED  BY  THE  NEW  YORK  STATE  DEPARTMENT  OF  EDUCATION</t>
  </si>
  <si>
    <t>Intial</t>
  </si>
  <si>
    <t>Childhood Education (1-6)</t>
  </si>
  <si>
    <t xml:space="preserve">Early Childhood Education </t>
  </si>
  <si>
    <t>Literacy  I</t>
  </si>
  <si>
    <t>Literacy   II</t>
  </si>
  <si>
    <t>##</t>
  </si>
  <si>
    <t>##   Data for Literacy II included in with Literacy I data.</t>
  </si>
  <si>
    <t>Music  Education</t>
  </si>
  <si>
    <t>School  Building  Leadership</t>
  </si>
  <si>
    <t>2007-08*</t>
  </si>
  <si>
    <t>2006-07 *</t>
  </si>
  <si>
    <t>2005-06 *</t>
  </si>
  <si>
    <t>*   Data for 2005-06, 2006-07 and 2007-08 reflect number of teacher candidates who were eligible for teaching certifications.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</si>
</sst>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Book Antiqua"/>
      <family val="1"/>
    </font>
    <font>
      <b/>
      <i/>
      <sz val="14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3" fillId="0" borderId="12" xfId="0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right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23" xfId="0" applyFont="1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33" borderId="25" xfId="0" applyFont="1" applyFill="1" applyBorder="1" applyAlignment="1" applyProtection="1">
      <alignment horizontal="left" vertical="center"/>
      <protection/>
    </xf>
    <xf numFmtId="0" fontId="6" fillId="33" borderId="26" xfId="0" applyFont="1" applyFill="1" applyBorder="1" applyAlignment="1">
      <alignment vertical="center"/>
    </xf>
    <xf numFmtId="0" fontId="6" fillId="33" borderId="27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horizontal="right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vertical="center"/>
    </xf>
    <xf numFmtId="0" fontId="7" fillId="33" borderId="14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28" xfId="0" applyFont="1" applyFill="1" applyBorder="1" applyAlignment="1">
      <alignment vertical="center"/>
    </xf>
    <xf numFmtId="0" fontId="7" fillId="33" borderId="16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righ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7" fillId="33" borderId="2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J260"/>
  <sheetViews>
    <sheetView showGridLines="0" tabSelected="1" zoomScalePageLayoutView="0" workbookViewId="0" topLeftCell="A1">
      <selection activeCell="B154" sqref="B154:B167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5.7109375" style="0" customWidth="1"/>
    <col min="5" max="5" width="24.140625" style="0" customWidth="1"/>
    <col min="6" max="19" width="9.7109375" style="0" hidden="1" customWidth="1"/>
    <col min="20" max="22" width="10.140625" style="0" hidden="1" customWidth="1"/>
    <col min="23" max="31" width="10.140625" style="0" customWidth="1"/>
    <col min="32" max="32" width="1.7109375" style="0" customWidth="1"/>
    <col min="33" max="33" width="2.140625" style="0" customWidth="1"/>
  </cols>
  <sheetData>
    <row r="3" spans="4:33" ht="12.75">
      <c r="D3" s="12" t="s">
        <v>30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4:33" ht="12.75">
      <c r="D4" s="12" t="s">
        <v>38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4:33" ht="12.75"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4:33" ht="18.75">
      <c r="D6" s="94" t="s">
        <v>57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4:33" ht="6.75" customHeight="1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4:33" ht="18.75">
      <c r="D8" s="94" t="s">
        <v>58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</row>
    <row r="9" spans="4:33" ht="14.25">
      <c r="D9" s="93" t="s">
        <v>31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1"/>
    </row>
    <row r="10" spans="4:33" ht="6.75" customHeigh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4:33" ht="12.75">
      <c r="D11" s="3" t="s">
        <v>0</v>
      </c>
      <c r="E11" s="4"/>
      <c r="F11" s="5" t="s">
        <v>1</v>
      </c>
      <c r="G11" s="5" t="s">
        <v>2</v>
      </c>
      <c r="H11" s="5" t="s">
        <v>3</v>
      </c>
      <c r="I11" s="5" t="s">
        <v>4</v>
      </c>
      <c r="J11" s="5" t="s">
        <v>5</v>
      </c>
      <c r="K11" s="5" t="s">
        <v>6</v>
      </c>
      <c r="L11" s="5" t="s">
        <v>7</v>
      </c>
      <c r="M11" s="5" t="s">
        <v>8</v>
      </c>
      <c r="N11" s="5" t="s">
        <v>9</v>
      </c>
      <c r="O11" s="5" t="s">
        <v>10</v>
      </c>
      <c r="P11" s="16" t="s">
        <v>11</v>
      </c>
      <c r="Q11" s="16" t="s">
        <v>12</v>
      </c>
      <c r="R11" s="16" t="s">
        <v>13</v>
      </c>
      <c r="S11" s="16" t="s">
        <v>14</v>
      </c>
      <c r="T11" s="16" t="s">
        <v>15</v>
      </c>
      <c r="U11" s="5" t="s">
        <v>16</v>
      </c>
      <c r="V11" s="5" t="s">
        <v>17</v>
      </c>
      <c r="W11" s="5" t="s">
        <v>18</v>
      </c>
      <c r="X11" s="5" t="s">
        <v>32</v>
      </c>
      <c r="Y11" s="5" t="s">
        <v>33</v>
      </c>
      <c r="Z11" s="5" t="s">
        <v>34</v>
      </c>
      <c r="AA11" s="5" t="s">
        <v>37</v>
      </c>
      <c r="AB11" s="5" t="s">
        <v>39</v>
      </c>
      <c r="AC11" s="5" t="s">
        <v>70</v>
      </c>
      <c r="AD11" s="5" t="s">
        <v>69</v>
      </c>
      <c r="AE11" s="5" t="s">
        <v>68</v>
      </c>
      <c r="AF11" s="17"/>
      <c r="AG11" s="1"/>
    </row>
    <row r="12" spans="4:33" ht="6.75" customHeight="1">
      <c r="D12" s="6"/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1"/>
    </row>
    <row r="13" spans="4:34" ht="12.75">
      <c r="D13" s="8" t="s">
        <v>45</v>
      </c>
      <c r="E13" s="7"/>
      <c r="F13" s="9">
        <v>3</v>
      </c>
      <c r="G13" s="9">
        <v>4</v>
      </c>
      <c r="H13" s="9">
        <v>1</v>
      </c>
      <c r="I13" s="9">
        <v>5</v>
      </c>
      <c r="J13" s="9">
        <v>5</v>
      </c>
      <c r="K13" s="9">
        <v>4</v>
      </c>
      <c r="L13" s="9">
        <v>6</v>
      </c>
      <c r="M13" s="9">
        <v>6</v>
      </c>
      <c r="N13" s="9">
        <v>7</v>
      </c>
      <c r="O13" s="9">
        <v>6</v>
      </c>
      <c r="P13" s="11">
        <v>9</v>
      </c>
      <c r="Q13" s="11">
        <v>6</v>
      </c>
      <c r="R13" s="11">
        <v>4</v>
      </c>
      <c r="S13" s="11">
        <v>3</v>
      </c>
      <c r="T13" s="52">
        <v>5</v>
      </c>
      <c r="U13" s="52">
        <v>11</v>
      </c>
      <c r="V13" s="52">
        <v>8</v>
      </c>
      <c r="W13" s="53">
        <v>9</v>
      </c>
      <c r="X13" s="53">
        <v>8</v>
      </c>
      <c r="Y13" s="53">
        <v>11</v>
      </c>
      <c r="Z13" s="53">
        <v>6</v>
      </c>
      <c r="AA13" s="53">
        <v>11</v>
      </c>
      <c r="AB13" s="53">
        <v>9</v>
      </c>
      <c r="AC13" s="53">
        <v>5</v>
      </c>
      <c r="AD13" s="53">
        <v>5</v>
      </c>
      <c r="AE13" s="53">
        <v>6</v>
      </c>
      <c r="AF13" s="54"/>
      <c r="AG13" s="1"/>
      <c r="AH13" s="92"/>
    </row>
    <row r="14" spans="4:33" ht="12.75">
      <c r="D14" s="6"/>
      <c r="E14" s="10" t="s">
        <v>59</v>
      </c>
      <c r="F14" s="9">
        <v>3</v>
      </c>
      <c r="G14" s="9">
        <v>4</v>
      </c>
      <c r="H14" s="9">
        <v>1</v>
      </c>
      <c r="I14" s="9">
        <v>4</v>
      </c>
      <c r="J14" s="9">
        <v>5</v>
      </c>
      <c r="K14" s="9">
        <v>4</v>
      </c>
      <c r="L14" s="9">
        <v>6</v>
      </c>
      <c r="M14" s="9">
        <v>6</v>
      </c>
      <c r="N14" s="9">
        <v>7</v>
      </c>
      <c r="O14" s="9">
        <v>4</v>
      </c>
      <c r="P14" s="11">
        <v>9</v>
      </c>
      <c r="Q14" s="11">
        <v>6</v>
      </c>
      <c r="R14" s="11">
        <v>4</v>
      </c>
      <c r="S14" s="11">
        <v>3</v>
      </c>
      <c r="T14" s="52">
        <v>5</v>
      </c>
      <c r="U14" s="52">
        <v>11</v>
      </c>
      <c r="V14" s="52">
        <v>8</v>
      </c>
      <c r="W14" s="53">
        <v>9</v>
      </c>
      <c r="X14" s="53">
        <v>8</v>
      </c>
      <c r="Y14" s="53">
        <v>11</v>
      </c>
      <c r="Z14" s="53">
        <v>6</v>
      </c>
      <c r="AA14" s="53">
        <v>9</v>
      </c>
      <c r="AB14" s="53">
        <v>7</v>
      </c>
      <c r="AC14" s="53">
        <v>5</v>
      </c>
      <c r="AD14" s="53">
        <v>5</v>
      </c>
      <c r="AE14" s="53">
        <v>6</v>
      </c>
      <c r="AF14" s="54"/>
      <c r="AG14" s="1"/>
    </row>
    <row r="15" spans="4:33" ht="12.75">
      <c r="D15" s="6"/>
      <c r="E15" s="10" t="s">
        <v>44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2</v>
      </c>
      <c r="P15" s="11">
        <v>0</v>
      </c>
      <c r="Q15" s="11">
        <v>0</v>
      </c>
      <c r="R15" s="11">
        <v>0</v>
      </c>
      <c r="S15" s="11">
        <v>0</v>
      </c>
      <c r="T15" s="52" t="s">
        <v>21</v>
      </c>
      <c r="U15" s="52" t="s">
        <v>21</v>
      </c>
      <c r="V15" s="52" t="s">
        <v>21</v>
      </c>
      <c r="W15" s="53" t="s">
        <v>21</v>
      </c>
      <c r="X15" s="53" t="s">
        <v>21</v>
      </c>
      <c r="Y15" s="53" t="s">
        <v>21</v>
      </c>
      <c r="Z15" s="53" t="s">
        <v>21</v>
      </c>
      <c r="AA15" s="53">
        <v>2</v>
      </c>
      <c r="AB15" s="53">
        <v>2</v>
      </c>
      <c r="AC15" s="53">
        <v>0</v>
      </c>
      <c r="AD15" s="53">
        <v>0</v>
      </c>
      <c r="AE15" s="53">
        <v>0</v>
      </c>
      <c r="AF15" s="54"/>
      <c r="AG15" s="1"/>
    </row>
    <row r="16" spans="4:33" ht="12.75">
      <c r="D16" s="6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8"/>
      <c r="Q16" s="18"/>
      <c r="R16" s="18"/>
      <c r="S16" s="18"/>
      <c r="T16" s="55"/>
      <c r="U16" s="55"/>
      <c r="V16" s="55"/>
      <c r="W16" s="56"/>
      <c r="X16" s="56"/>
      <c r="Y16" s="56"/>
      <c r="Z16" s="56"/>
      <c r="AA16" s="56"/>
      <c r="AB16" s="56"/>
      <c r="AC16" s="56"/>
      <c r="AD16" s="56"/>
      <c r="AE16" s="56"/>
      <c r="AF16" s="54"/>
      <c r="AG16" s="1"/>
    </row>
    <row r="17" spans="4:34" ht="12.75">
      <c r="D17" s="8" t="s">
        <v>46</v>
      </c>
      <c r="E17" s="7"/>
      <c r="F17" s="9">
        <v>0</v>
      </c>
      <c r="G17" s="9">
        <v>1</v>
      </c>
      <c r="H17" s="9">
        <v>0</v>
      </c>
      <c r="I17" s="9">
        <v>2</v>
      </c>
      <c r="J17" s="9">
        <v>1</v>
      </c>
      <c r="K17" s="9">
        <v>0</v>
      </c>
      <c r="L17" s="9">
        <v>1</v>
      </c>
      <c r="M17" s="9">
        <v>0</v>
      </c>
      <c r="N17" s="9">
        <v>1</v>
      </c>
      <c r="O17" s="9">
        <v>1</v>
      </c>
      <c r="P17" s="11">
        <v>1</v>
      </c>
      <c r="Q17" s="11">
        <v>0</v>
      </c>
      <c r="R17" s="11">
        <v>1</v>
      </c>
      <c r="S17" s="11">
        <v>0</v>
      </c>
      <c r="T17" s="52">
        <v>0</v>
      </c>
      <c r="U17" s="52">
        <v>1</v>
      </c>
      <c r="V17" s="52">
        <v>1</v>
      </c>
      <c r="W17" s="53">
        <v>1</v>
      </c>
      <c r="X17" s="53">
        <v>1</v>
      </c>
      <c r="Y17" s="53">
        <v>0</v>
      </c>
      <c r="Z17" s="53">
        <v>0</v>
      </c>
      <c r="AA17" s="53">
        <v>2</v>
      </c>
      <c r="AB17" s="53">
        <v>0</v>
      </c>
      <c r="AC17" s="53">
        <v>0</v>
      </c>
      <c r="AD17" s="53">
        <v>1</v>
      </c>
      <c r="AE17" s="53">
        <v>1</v>
      </c>
      <c r="AF17" s="54"/>
      <c r="AG17" s="1"/>
      <c r="AH17" s="92"/>
    </row>
    <row r="18" spans="4:33" ht="12.75">
      <c r="D18" s="6"/>
      <c r="E18" s="10" t="s">
        <v>59</v>
      </c>
      <c r="F18" s="9">
        <v>0</v>
      </c>
      <c r="G18" s="9">
        <v>1</v>
      </c>
      <c r="H18" s="9">
        <v>0</v>
      </c>
      <c r="I18" s="9">
        <v>2</v>
      </c>
      <c r="J18" s="9">
        <v>1</v>
      </c>
      <c r="K18" s="9">
        <v>0</v>
      </c>
      <c r="L18" s="9">
        <v>0</v>
      </c>
      <c r="M18" s="9">
        <v>0</v>
      </c>
      <c r="N18" s="9">
        <v>1</v>
      </c>
      <c r="O18" s="9">
        <v>1</v>
      </c>
      <c r="P18" s="11">
        <v>1</v>
      </c>
      <c r="Q18" s="11">
        <v>0</v>
      </c>
      <c r="R18" s="11">
        <v>0</v>
      </c>
      <c r="S18" s="11">
        <v>0</v>
      </c>
      <c r="T18" s="52">
        <v>0</v>
      </c>
      <c r="U18" s="52">
        <v>1</v>
      </c>
      <c r="V18" s="52">
        <v>1</v>
      </c>
      <c r="W18" s="53">
        <v>1</v>
      </c>
      <c r="X18" s="53">
        <v>1</v>
      </c>
      <c r="Y18" s="53">
        <v>0</v>
      </c>
      <c r="Z18" s="53">
        <v>0</v>
      </c>
      <c r="AA18" s="53">
        <v>1</v>
      </c>
      <c r="AB18" s="53">
        <v>0</v>
      </c>
      <c r="AC18" s="53">
        <v>0</v>
      </c>
      <c r="AD18" s="53">
        <v>0</v>
      </c>
      <c r="AE18" s="53">
        <v>1</v>
      </c>
      <c r="AF18" s="54"/>
      <c r="AG18" s="1"/>
    </row>
    <row r="19" spans="4:33" ht="12.75">
      <c r="D19" s="6"/>
      <c r="E19" s="10" t="s">
        <v>44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  <c r="O19" s="9">
        <v>0</v>
      </c>
      <c r="P19" s="11">
        <v>0</v>
      </c>
      <c r="Q19" s="11">
        <v>0</v>
      </c>
      <c r="R19" s="11">
        <v>1</v>
      </c>
      <c r="S19" s="11">
        <v>0</v>
      </c>
      <c r="T19" s="52" t="s">
        <v>21</v>
      </c>
      <c r="U19" s="52" t="s">
        <v>21</v>
      </c>
      <c r="V19" s="52" t="s">
        <v>21</v>
      </c>
      <c r="W19" s="53" t="s">
        <v>21</v>
      </c>
      <c r="X19" s="53" t="s">
        <v>21</v>
      </c>
      <c r="Y19" s="53" t="s">
        <v>21</v>
      </c>
      <c r="Z19" s="53" t="s">
        <v>21</v>
      </c>
      <c r="AA19" s="53">
        <v>1</v>
      </c>
      <c r="AB19" s="53">
        <v>0</v>
      </c>
      <c r="AC19" s="53">
        <v>0</v>
      </c>
      <c r="AD19" s="53">
        <v>1</v>
      </c>
      <c r="AE19" s="53">
        <v>0</v>
      </c>
      <c r="AF19" s="54"/>
      <c r="AG19" s="1"/>
    </row>
    <row r="20" spans="4:33" ht="12.75">
      <c r="D20" s="6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18"/>
      <c r="R20" s="18"/>
      <c r="S20" s="18"/>
      <c r="T20" s="55"/>
      <c r="U20" s="55"/>
      <c r="V20" s="55"/>
      <c r="W20" s="56"/>
      <c r="X20" s="56"/>
      <c r="Y20" s="56"/>
      <c r="Z20" s="56"/>
      <c r="AA20" s="56"/>
      <c r="AB20" s="56"/>
      <c r="AC20" s="56"/>
      <c r="AD20" s="56"/>
      <c r="AE20" s="56"/>
      <c r="AF20" s="54"/>
      <c r="AG20" s="1"/>
    </row>
    <row r="21" spans="4:34" ht="12.75">
      <c r="D21" s="8" t="s">
        <v>47</v>
      </c>
      <c r="E21" s="7"/>
      <c r="F21" s="9">
        <v>0</v>
      </c>
      <c r="G21" s="9">
        <v>0</v>
      </c>
      <c r="H21" s="9">
        <v>2</v>
      </c>
      <c r="I21" s="9">
        <v>1</v>
      </c>
      <c r="J21" s="9">
        <v>1</v>
      </c>
      <c r="K21" s="9">
        <v>2</v>
      </c>
      <c r="L21" s="9">
        <v>0</v>
      </c>
      <c r="M21" s="9">
        <v>4</v>
      </c>
      <c r="N21" s="9">
        <v>2</v>
      </c>
      <c r="O21" s="9">
        <v>4</v>
      </c>
      <c r="P21" s="11">
        <v>6</v>
      </c>
      <c r="Q21" s="11">
        <v>2</v>
      </c>
      <c r="R21" s="11">
        <v>7</v>
      </c>
      <c r="S21" s="11">
        <v>7</v>
      </c>
      <c r="T21" s="52">
        <v>2</v>
      </c>
      <c r="U21" s="52">
        <v>3</v>
      </c>
      <c r="V21" s="52">
        <v>3</v>
      </c>
      <c r="W21" s="53">
        <v>2</v>
      </c>
      <c r="X21" s="53">
        <v>4</v>
      </c>
      <c r="Y21" s="53">
        <v>4</v>
      </c>
      <c r="Z21" s="53">
        <v>4</v>
      </c>
      <c r="AA21" s="53">
        <v>7</v>
      </c>
      <c r="AB21" s="53">
        <v>4</v>
      </c>
      <c r="AC21" s="53">
        <v>4</v>
      </c>
      <c r="AD21" s="53">
        <v>2</v>
      </c>
      <c r="AE21" s="53">
        <v>1</v>
      </c>
      <c r="AF21" s="54"/>
      <c r="AG21" s="1"/>
      <c r="AH21" s="92"/>
    </row>
    <row r="22" spans="4:33" ht="12.75">
      <c r="D22" s="6"/>
      <c r="E22" s="10" t="s">
        <v>59</v>
      </c>
      <c r="F22" s="9">
        <v>0</v>
      </c>
      <c r="G22" s="9">
        <v>0</v>
      </c>
      <c r="H22" s="9">
        <v>2</v>
      </c>
      <c r="I22" s="9">
        <v>1</v>
      </c>
      <c r="J22" s="9">
        <v>1</v>
      </c>
      <c r="K22" s="9">
        <v>2</v>
      </c>
      <c r="L22" s="9">
        <v>0</v>
      </c>
      <c r="M22" s="9">
        <v>4</v>
      </c>
      <c r="N22" s="9">
        <v>2</v>
      </c>
      <c r="O22" s="9">
        <v>4</v>
      </c>
      <c r="P22" s="11">
        <v>6</v>
      </c>
      <c r="Q22" s="11">
        <v>2</v>
      </c>
      <c r="R22" s="11">
        <v>7</v>
      </c>
      <c r="S22" s="11">
        <v>7</v>
      </c>
      <c r="T22" s="52">
        <v>2</v>
      </c>
      <c r="U22" s="52">
        <v>3</v>
      </c>
      <c r="V22" s="52">
        <v>3</v>
      </c>
      <c r="W22" s="53">
        <v>2</v>
      </c>
      <c r="X22" s="53">
        <v>4</v>
      </c>
      <c r="Y22" s="53">
        <v>4</v>
      </c>
      <c r="Z22" s="53">
        <v>4</v>
      </c>
      <c r="AA22" s="53">
        <v>7</v>
      </c>
      <c r="AB22" s="53">
        <v>4</v>
      </c>
      <c r="AC22" s="53">
        <v>4</v>
      </c>
      <c r="AD22" s="53">
        <v>2</v>
      </c>
      <c r="AE22" s="53">
        <v>1</v>
      </c>
      <c r="AF22" s="54"/>
      <c r="AG22" s="1"/>
    </row>
    <row r="23" spans="4:33" ht="12.75">
      <c r="D23" s="6"/>
      <c r="E23" s="10" t="s">
        <v>44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11">
        <v>0</v>
      </c>
      <c r="Q23" s="11">
        <v>0</v>
      </c>
      <c r="R23" s="11">
        <v>0</v>
      </c>
      <c r="S23" s="11" t="s">
        <v>21</v>
      </c>
      <c r="T23" s="52" t="s">
        <v>21</v>
      </c>
      <c r="U23" s="52" t="s">
        <v>21</v>
      </c>
      <c r="V23" s="52" t="s">
        <v>21</v>
      </c>
      <c r="W23" s="53" t="s">
        <v>21</v>
      </c>
      <c r="X23" s="53" t="s">
        <v>21</v>
      </c>
      <c r="Y23" s="53" t="s">
        <v>21</v>
      </c>
      <c r="Z23" s="53" t="s">
        <v>21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4"/>
      <c r="AG23" s="1"/>
    </row>
    <row r="24" spans="4:33" ht="12.75">
      <c r="D24" s="6"/>
      <c r="E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18"/>
      <c r="R24" s="18"/>
      <c r="S24" s="18"/>
      <c r="T24" s="55"/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6"/>
      <c r="AF24" s="54"/>
      <c r="AG24" s="1"/>
    </row>
    <row r="25" spans="4:34" ht="12.75">
      <c r="D25" s="8" t="s">
        <v>60</v>
      </c>
      <c r="E25" s="7"/>
      <c r="F25" s="9">
        <v>102</v>
      </c>
      <c r="G25" s="9">
        <v>89</v>
      </c>
      <c r="H25" s="9">
        <v>71</v>
      </c>
      <c r="I25" s="9">
        <v>110</v>
      </c>
      <c r="J25" s="9">
        <v>89</v>
      </c>
      <c r="K25" s="9">
        <v>100</v>
      </c>
      <c r="L25" s="9">
        <v>146</v>
      </c>
      <c r="M25" s="9">
        <v>135</v>
      </c>
      <c r="N25" s="9">
        <v>165</v>
      </c>
      <c r="O25" s="9">
        <v>178</v>
      </c>
      <c r="P25" s="11">
        <v>203</v>
      </c>
      <c r="Q25" s="11">
        <v>180</v>
      </c>
      <c r="R25" s="11">
        <v>221</v>
      </c>
      <c r="S25" s="11">
        <v>219</v>
      </c>
      <c r="T25" s="52">
        <v>212</v>
      </c>
      <c r="U25" s="52">
        <v>189</v>
      </c>
      <c r="V25" s="52">
        <v>225</v>
      </c>
      <c r="W25" s="53">
        <v>230</v>
      </c>
      <c r="X25" s="53">
        <f>X26+X27</f>
        <v>225</v>
      </c>
      <c r="Y25" s="53">
        <f>Y26+Y27</f>
        <v>211</v>
      </c>
      <c r="Z25" s="53">
        <f>Z26+Z27</f>
        <v>255</v>
      </c>
      <c r="AA25" s="53">
        <f>AA26+AA27</f>
        <v>221</v>
      </c>
      <c r="AB25" s="53">
        <v>160</v>
      </c>
      <c r="AC25" s="53">
        <v>198</v>
      </c>
      <c r="AD25" s="53">
        <v>157</v>
      </c>
      <c r="AE25" s="53">
        <v>159</v>
      </c>
      <c r="AF25" s="54"/>
      <c r="AG25" s="1"/>
      <c r="AH25" s="92"/>
    </row>
    <row r="26" spans="4:33" ht="12.75">
      <c r="D26" s="6"/>
      <c r="E26" s="10" t="s">
        <v>59</v>
      </c>
      <c r="F26" s="9">
        <v>69</v>
      </c>
      <c r="G26" s="9">
        <v>71</v>
      </c>
      <c r="H26" s="9">
        <v>60</v>
      </c>
      <c r="I26" s="9">
        <v>95</v>
      </c>
      <c r="J26" s="9">
        <v>80</v>
      </c>
      <c r="K26" s="9">
        <v>95</v>
      </c>
      <c r="L26" s="9">
        <v>119</v>
      </c>
      <c r="M26" s="9">
        <v>117</v>
      </c>
      <c r="N26" s="9">
        <v>137</v>
      </c>
      <c r="O26" s="9">
        <v>156</v>
      </c>
      <c r="P26" s="11">
        <v>159</v>
      </c>
      <c r="Q26" s="11">
        <v>127</v>
      </c>
      <c r="R26" s="11">
        <v>175</v>
      </c>
      <c r="S26" s="11">
        <v>159</v>
      </c>
      <c r="T26" s="52">
        <v>159</v>
      </c>
      <c r="U26" s="52">
        <v>151</v>
      </c>
      <c r="V26" s="52">
        <v>162</v>
      </c>
      <c r="W26" s="53">
        <v>176</v>
      </c>
      <c r="X26" s="53">
        <v>185</v>
      </c>
      <c r="Y26" s="53">
        <v>177</v>
      </c>
      <c r="Z26" s="53">
        <f>225+13</f>
        <v>238</v>
      </c>
      <c r="AA26" s="53">
        <v>158</v>
      </c>
      <c r="AB26" s="53">
        <v>130</v>
      </c>
      <c r="AC26" s="53">
        <v>147</v>
      </c>
      <c r="AD26" s="53">
        <v>116</v>
      </c>
      <c r="AE26" s="53">
        <v>126</v>
      </c>
      <c r="AF26" s="54"/>
      <c r="AG26" s="1"/>
    </row>
    <row r="27" spans="4:33" ht="12.75">
      <c r="D27" s="6"/>
      <c r="E27" s="10" t="s">
        <v>44</v>
      </c>
      <c r="F27" s="9">
        <v>33</v>
      </c>
      <c r="G27" s="9">
        <v>18</v>
      </c>
      <c r="H27" s="9">
        <v>11</v>
      </c>
      <c r="I27" s="9">
        <v>15</v>
      </c>
      <c r="J27" s="9">
        <v>9</v>
      </c>
      <c r="K27" s="9">
        <v>5</v>
      </c>
      <c r="L27" s="9">
        <v>27</v>
      </c>
      <c r="M27" s="9">
        <v>18</v>
      </c>
      <c r="N27" s="9">
        <v>28</v>
      </c>
      <c r="O27" s="9">
        <v>22</v>
      </c>
      <c r="P27" s="11">
        <v>44</v>
      </c>
      <c r="Q27" s="11">
        <v>53</v>
      </c>
      <c r="R27" s="11">
        <v>46</v>
      </c>
      <c r="S27" s="11">
        <v>60</v>
      </c>
      <c r="T27" s="52">
        <v>53</v>
      </c>
      <c r="U27" s="52">
        <v>38</v>
      </c>
      <c r="V27" s="52">
        <v>63</v>
      </c>
      <c r="W27" s="53">
        <v>54</v>
      </c>
      <c r="X27" s="53">
        <v>40</v>
      </c>
      <c r="Y27" s="53">
        <v>34</v>
      </c>
      <c r="Z27" s="53">
        <f>15+2</f>
        <v>17</v>
      </c>
      <c r="AA27" s="53">
        <v>63</v>
      </c>
      <c r="AB27" s="53">
        <v>30</v>
      </c>
      <c r="AC27" s="53">
        <v>51</v>
      </c>
      <c r="AD27" s="53">
        <v>43</v>
      </c>
      <c r="AE27" s="53">
        <v>33</v>
      </c>
      <c r="AF27" s="54"/>
      <c r="AG27" s="1"/>
    </row>
    <row r="28" spans="4:33" ht="12.75">
      <c r="D28" s="6"/>
      <c r="E28" s="10"/>
      <c r="F28" s="9"/>
      <c r="G28" s="9"/>
      <c r="H28" s="9"/>
      <c r="I28" s="9"/>
      <c r="J28" s="9"/>
      <c r="K28" s="9"/>
      <c r="L28" s="9"/>
      <c r="M28" s="9"/>
      <c r="N28" s="9"/>
      <c r="O28" s="9"/>
      <c r="P28" s="11"/>
      <c r="Q28" s="11"/>
      <c r="R28" s="11"/>
      <c r="S28" s="11"/>
      <c r="T28" s="52"/>
      <c r="U28" s="52"/>
      <c r="V28" s="52"/>
      <c r="W28" s="53"/>
      <c r="X28" s="53"/>
      <c r="Y28" s="53"/>
      <c r="Z28" s="53"/>
      <c r="AA28" s="53"/>
      <c r="AB28" s="53"/>
      <c r="AC28" s="53"/>
      <c r="AD28" s="53"/>
      <c r="AE28" s="53"/>
      <c r="AF28" s="54"/>
      <c r="AG28" s="1"/>
    </row>
    <row r="29" spans="4:33" ht="12.75">
      <c r="D29" s="8" t="s">
        <v>61</v>
      </c>
      <c r="E29" s="7"/>
      <c r="F29" s="9">
        <v>102</v>
      </c>
      <c r="G29" s="9">
        <v>89</v>
      </c>
      <c r="H29" s="9">
        <v>71</v>
      </c>
      <c r="I29" s="9">
        <v>110</v>
      </c>
      <c r="J29" s="9">
        <v>89</v>
      </c>
      <c r="K29" s="9">
        <v>100</v>
      </c>
      <c r="L29" s="9">
        <v>146</v>
      </c>
      <c r="M29" s="9">
        <v>135</v>
      </c>
      <c r="N29" s="9">
        <v>165</v>
      </c>
      <c r="O29" s="9">
        <v>178</v>
      </c>
      <c r="P29" s="11">
        <v>203</v>
      </c>
      <c r="Q29" s="11">
        <v>180</v>
      </c>
      <c r="R29" s="11">
        <v>221</v>
      </c>
      <c r="S29" s="11">
        <v>219</v>
      </c>
      <c r="T29" s="52">
        <v>212</v>
      </c>
      <c r="U29" s="52">
        <v>189</v>
      </c>
      <c r="V29" s="52" t="s">
        <v>21</v>
      </c>
      <c r="W29" s="53" t="s">
        <v>21</v>
      </c>
      <c r="X29" s="53" t="s">
        <v>21</v>
      </c>
      <c r="Y29" s="53" t="s">
        <v>21</v>
      </c>
      <c r="Z29" s="53" t="s">
        <v>21</v>
      </c>
      <c r="AA29" s="53" t="s">
        <v>21</v>
      </c>
      <c r="AB29" s="53" t="s">
        <v>21</v>
      </c>
      <c r="AC29" s="53" t="s">
        <v>21</v>
      </c>
      <c r="AD29" s="53">
        <v>18</v>
      </c>
      <c r="AE29" s="53">
        <v>23</v>
      </c>
      <c r="AF29" s="54"/>
      <c r="AG29" s="1"/>
    </row>
    <row r="30" spans="4:33" ht="12.75">
      <c r="D30" s="6"/>
      <c r="E30" s="10" t="s">
        <v>59</v>
      </c>
      <c r="F30" s="9">
        <v>69</v>
      </c>
      <c r="G30" s="9">
        <v>71</v>
      </c>
      <c r="H30" s="9">
        <v>60</v>
      </c>
      <c r="I30" s="9">
        <v>95</v>
      </c>
      <c r="J30" s="9">
        <v>80</v>
      </c>
      <c r="K30" s="9">
        <v>95</v>
      </c>
      <c r="L30" s="9">
        <v>119</v>
      </c>
      <c r="M30" s="9">
        <v>117</v>
      </c>
      <c r="N30" s="9">
        <v>137</v>
      </c>
      <c r="O30" s="9">
        <v>156</v>
      </c>
      <c r="P30" s="11">
        <v>159</v>
      </c>
      <c r="Q30" s="11">
        <v>127</v>
      </c>
      <c r="R30" s="11">
        <v>175</v>
      </c>
      <c r="S30" s="11">
        <v>159</v>
      </c>
      <c r="T30" s="52">
        <v>159</v>
      </c>
      <c r="U30" s="52">
        <v>151</v>
      </c>
      <c r="V30" s="52" t="s">
        <v>21</v>
      </c>
      <c r="W30" s="53" t="s">
        <v>21</v>
      </c>
      <c r="X30" s="53" t="s">
        <v>21</v>
      </c>
      <c r="Y30" s="53" t="s">
        <v>21</v>
      </c>
      <c r="Z30" s="53" t="s">
        <v>21</v>
      </c>
      <c r="AA30" s="53" t="s">
        <v>21</v>
      </c>
      <c r="AB30" s="53" t="s">
        <v>21</v>
      </c>
      <c r="AC30" s="53" t="s">
        <v>21</v>
      </c>
      <c r="AD30" s="53">
        <v>18</v>
      </c>
      <c r="AE30" s="53">
        <v>23</v>
      </c>
      <c r="AF30" s="54"/>
      <c r="AG30" s="1"/>
    </row>
    <row r="31" spans="4:33" ht="12.75">
      <c r="D31" s="6"/>
      <c r="E31" s="10" t="s">
        <v>44</v>
      </c>
      <c r="F31" s="9">
        <v>33</v>
      </c>
      <c r="G31" s="9">
        <v>18</v>
      </c>
      <c r="H31" s="9">
        <v>11</v>
      </c>
      <c r="I31" s="9">
        <v>15</v>
      </c>
      <c r="J31" s="9">
        <v>9</v>
      </c>
      <c r="K31" s="9">
        <v>5</v>
      </c>
      <c r="L31" s="9">
        <v>27</v>
      </c>
      <c r="M31" s="9">
        <v>18</v>
      </c>
      <c r="N31" s="9">
        <v>28</v>
      </c>
      <c r="O31" s="9">
        <v>22</v>
      </c>
      <c r="P31" s="11">
        <v>44</v>
      </c>
      <c r="Q31" s="11">
        <v>53</v>
      </c>
      <c r="R31" s="11">
        <v>46</v>
      </c>
      <c r="S31" s="11">
        <v>60</v>
      </c>
      <c r="T31" s="52">
        <v>53</v>
      </c>
      <c r="U31" s="52">
        <v>38</v>
      </c>
      <c r="V31" s="52" t="s">
        <v>21</v>
      </c>
      <c r="W31" s="53" t="s">
        <v>21</v>
      </c>
      <c r="X31" s="53" t="s">
        <v>21</v>
      </c>
      <c r="Y31" s="53" t="s">
        <v>21</v>
      </c>
      <c r="Z31" s="53" t="s">
        <v>21</v>
      </c>
      <c r="AA31" s="53" t="s">
        <v>21</v>
      </c>
      <c r="AB31" s="53" t="s">
        <v>21</v>
      </c>
      <c r="AC31" s="53" t="s">
        <v>21</v>
      </c>
      <c r="AD31" s="53">
        <v>0</v>
      </c>
      <c r="AE31" s="53">
        <v>0</v>
      </c>
      <c r="AF31" s="54"/>
      <c r="AG31" s="1"/>
    </row>
    <row r="32" spans="4:33" ht="12.75">
      <c r="D32" s="6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11"/>
      <c r="Q32" s="11"/>
      <c r="R32" s="11"/>
      <c r="S32" s="11"/>
      <c r="T32" s="52"/>
      <c r="U32" s="52"/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4"/>
      <c r="AG32" s="1"/>
    </row>
    <row r="33" spans="4:34" ht="12.75">
      <c r="D33" s="8" t="s">
        <v>41</v>
      </c>
      <c r="E33" s="7"/>
      <c r="F33" s="9">
        <v>102</v>
      </c>
      <c r="G33" s="9">
        <v>89</v>
      </c>
      <c r="H33" s="9">
        <v>71</v>
      </c>
      <c r="I33" s="9">
        <v>110</v>
      </c>
      <c r="J33" s="9">
        <v>89</v>
      </c>
      <c r="K33" s="9">
        <v>100</v>
      </c>
      <c r="L33" s="9">
        <v>146</v>
      </c>
      <c r="M33" s="9">
        <v>135</v>
      </c>
      <c r="N33" s="9">
        <v>165</v>
      </c>
      <c r="O33" s="9">
        <v>178</v>
      </c>
      <c r="P33" s="11">
        <v>203</v>
      </c>
      <c r="Q33" s="11">
        <v>180</v>
      </c>
      <c r="R33" s="11">
        <v>221</v>
      </c>
      <c r="S33" s="11">
        <v>219</v>
      </c>
      <c r="T33" s="52" t="s">
        <v>21</v>
      </c>
      <c r="U33" s="52" t="s">
        <v>21</v>
      </c>
      <c r="V33" s="52" t="s">
        <v>21</v>
      </c>
      <c r="W33" s="53" t="s">
        <v>21</v>
      </c>
      <c r="X33" s="53" t="s">
        <v>21</v>
      </c>
      <c r="Y33" s="53" t="s">
        <v>21</v>
      </c>
      <c r="Z33" s="53" t="s">
        <v>21</v>
      </c>
      <c r="AA33" s="53" t="s">
        <v>21</v>
      </c>
      <c r="AB33" s="53">
        <v>1</v>
      </c>
      <c r="AC33" s="53">
        <v>0</v>
      </c>
      <c r="AD33" s="53">
        <v>0</v>
      </c>
      <c r="AE33" s="53">
        <v>0</v>
      </c>
      <c r="AF33" s="54"/>
      <c r="AG33" s="1"/>
      <c r="AH33" s="92"/>
    </row>
    <row r="34" spans="4:33" ht="12.75">
      <c r="D34" s="6"/>
      <c r="E34" s="10" t="s">
        <v>59</v>
      </c>
      <c r="F34" s="9">
        <v>69</v>
      </c>
      <c r="G34" s="9">
        <v>71</v>
      </c>
      <c r="H34" s="9">
        <v>60</v>
      </c>
      <c r="I34" s="9">
        <v>95</v>
      </c>
      <c r="J34" s="9">
        <v>80</v>
      </c>
      <c r="K34" s="9">
        <v>95</v>
      </c>
      <c r="L34" s="9">
        <v>119</v>
      </c>
      <c r="M34" s="9">
        <v>117</v>
      </c>
      <c r="N34" s="9">
        <v>137</v>
      </c>
      <c r="O34" s="9">
        <v>156</v>
      </c>
      <c r="P34" s="11">
        <v>159</v>
      </c>
      <c r="Q34" s="11">
        <v>127</v>
      </c>
      <c r="R34" s="11">
        <v>175</v>
      </c>
      <c r="S34" s="11">
        <v>159</v>
      </c>
      <c r="T34" s="52" t="s">
        <v>21</v>
      </c>
      <c r="U34" s="52" t="s">
        <v>21</v>
      </c>
      <c r="V34" s="52" t="s">
        <v>21</v>
      </c>
      <c r="W34" s="53" t="s">
        <v>21</v>
      </c>
      <c r="X34" s="53" t="s">
        <v>21</v>
      </c>
      <c r="Y34" s="53" t="s">
        <v>21</v>
      </c>
      <c r="Z34" s="53" t="s">
        <v>21</v>
      </c>
      <c r="AA34" s="53" t="s">
        <v>21</v>
      </c>
      <c r="AB34" s="53">
        <v>1</v>
      </c>
      <c r="AC34" s="53">
        <v>0</v>
      </c>
      <c r="AD34" s="53">
        <v>0</v>
      </c>
      <c r="AE34" s="53">
        <v>0</v>
      </c>
      <c r="AF34" s="54"/>
      <c r="AG34" s="1"/>
    </row>
    <row r="35" spans="4:33" ht="12.75">
      <c r="D35" s="6"/>
      <c r="E35" s="10" t="s">
        <v>44</v>
      </c>
      <c r="F35" s="9">
        <v>33</v>
      </c>
      <c r="G35" s="9">
        <v>18</v>
      </c>
      <c r="H35" s="9">
        <v>11</v>
      </c>
      <c r="I35" s="9">
        <v>15</v>
      </c>
      <c r="J35" s="9">
        <v>9</v>
      </c>
      <c r="K35" s="9">
        <v>5</v>
      </c>
      <c r="L35" s="9">
        <v>27</v>
      </c>
      <c r="M35" s="9">
        <v>18</v>
      </c>
      <c r="N35" s="9">
        <v>28</v>
      </c>
      <c r="O35" s="9">
        <v>22</v>
      </c>
      <c r="P35" s="11">
        <v>44</v>
      </c>
      <c r="Q35" s="11">
        <v>53</v>
      </c>
      <c r="R35" s="11">
        <v>46</v>
      </c>
      <c r="S35" s="11">
        <v>60</v>
      </c>
      <c r="T35" s="52" t="s">
        <v>21</v>
      </c>
      <c r="U35" s="52" t="s">
        <v>21</v>
      </c>
      <c r="V35" s="52" t="s">
        <v>21</v>
      </c>
      <c r="W35" s="53" t="s">
        <v>21</v>
      </c>
      <c r="X35" s="53" t="s">
        <v>21</v>
      </c>
      <c r="Y35" s="53" t="s">
        <v>21</v>
      </c>
      <c r="Z35" s="53" t="s">
        <v>21</v>
      </c>
      <c r="AA35" s="53" t="s">
        <v>21</v>
      </c>
      <c r="AB35" s="53">
        <v>0</v>
      </c>
      <c r="AC35" s="53">
        <v>0</v>
      </c>
      <c r="AD35" s="53">
        <v>0</v>
      </c>
      <c r="AE35" s="53">
        <v>0</v>
      </c>
      <c r="AF35" s="54"/>
      <c r="AG35" s="1"/>
    </row>
    <row r="36" spans="4:33" ht="12.75">
      <c r="D36" s="6"/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  <c r="Q36" s="11"/>
      <c r="R36" s="11"/>
      <c r="S36" s="11"/>
      <c r="T36" s="52"/>
      <c r="U36" s="52"/>
      <c r="V36" s="52"/>
      <c r="W36" s="53"/>
      <c r="X36" s="53"/>
      <c r="Y36" s="53"/>
      <c r="Z36" s="53"/>
      <c r="AA36" s="53"/>
      <c r="AB36" s="53"/>
      <c r="AC36" s="53"/>
      <c r="AD36" s="53"/>
      <c r="AE36" s="53"/>
      <c r="AF36" s="54"/>
      <c r="AG36" s="1"/>
    </row>
    <row r="37" spans="4:34" ht="12.75">
      <c r="D37" s="8" t="s">
        <v>22</v>
      </c>
      <c r="E37" s="7"/>
      <c r="F37" s="9">
        <v>3</v>
      </c>
      <c r="G37" s="9">
        <v>6</v>
      </c>
      <c r="H37" s="9">
        <v>6</v>
      </c>
      <c r="I37" s="9">
        <v>10</v>
      </c>
      <c r="J37" s="9">
        <v>4</v>
      </c>
      <c r="K37" s="9">
        <v>4</v>
      </c>
      <c r="L37" s="9">
        <v>8</v>
      </c>
      <c r="M37" s="9">
        <v>6</v>
      </c>
      <c r="N37" s="9">
        <v>13</v>
      </c>
      <c r="O37" s="9">
        <v>4</v>
      </c>
      <c r="P37" s="11">
        <v>6</v>
      </c>
      <c r="Q37" s="11">
        <v>1</v>
      </c>
      <c r="R37" s="11">
        <v>0</v>
      </c>
      <c r="S37" s="11">
        <v>0</v>
      </c>
      <c r="T37" s="52">
        <v>0</v>
      </c>
      <c r="U37" s="52">
        <v>0</v>
      </c>
      <c r="V37" s="52">
        <v>0</v>
      </c>
      <c r="W37" s="53">
        <v>0</v>
      </c>
      <c r="X37" s="53">
        <v>0</v>
      </c>
      <c r="Y37" s="53">
        <v>8</v>
      </c>
      <c r="Z37" s="53">
        <v>6</v>
      </c>
      <c r="AA37" s="53">
        <v>12</v>
      </c>
      <c r="AB37" s="53">
        <v>5</v>
      </c>
      <c r="AC37" s="53">
        <v>7</v>
      </c>
      <c r="AD37" s="53">
        <v>0</v>
      </c>
      <c r="AE37" s="53">
        <v>0</v>
      </c>
      <c r="AF37" s="54"/>
      <c r="AG37" s="1"/>
      <c r="AH37" s="92"/>
    </row>
    <row r="38" spans="4:33" ht="12.75">
      <c r="D38" s="6"/>
      <c r="E38" s="10" t="s">
        <v>59</v>
      </c>
      <c r="F38" s="9">
        <v>3</v>
      </c>
      <c r="G38" s="9">
        <v>6</v>
      </c>
      <c r="H38" s="9">
        <v>6</v>
      </c>
      <c r="I38" s="9">
        <v>10</v>
      </c>
      <c r="J38" s="9">
        <v>4</v>
      </c>
      <c r="K38" s="9">
        <v>4</v>
      </c>
      <c r="L38" s="9">
        <v>8</v>
      </c>
      <c r="M38" s="9">
        <v>6</v>
      </c>
      <c r="N38" s="9">
        <v>13</v>
      </c>
      <c r="O38" s="9">
        <v>4</v>
      </c>
      <c r="P38" s="11">
        <v>6</v>
      </c>
      <c r="Q38" s="11">
        <v>1</v>
      </c>
      <c r="R38" s="11">
        <v>0</v>
      </c>
      <c r="S38" s="11">
        <v>0</v>
      </c>
      <c r="T38" s="52">
        <v>0</v>
      </c>
      <c r="U38" s="52">
        <v>0</v>
      </c>
      <c r="V38" s="52">
        <v>0</v>
      </c>
      <c r="W38" s="53">
        <v>0</v>
      </c>
      <c r="X38" s="53">
        <v>0</v>
      </c>
      <c r="Y38" s="53">
        <v>8</v>
      </c>
      <c r="Z38" s="53">
        <v>6</v>
      </c>
      <c r="AA38" s="53">
        <v>12</v>
      </c>
      <c r="AB38" s="53">
        <v>5</v>
      </c>
      <c r="AC38" s="53">
        <v>7</v>
      </c>
      <c r="AD38" s="53">
        <v>0</v>
      </c>
      <c r="AE38" s="53">
        <v>0</v>
      </c>
      <c r="AF38" s="54"/>
      <c r="AG38" s="1"/>
    </row>
    <row r="39" spans="4:33" ht="12.75">
      <c r="D39" s="6"/>
      <c r="E39" s="10" t="s">
        <v>44</v>
      </c>
      <c r="F39" s="11" t="s">
        <v>21</v>
      </c>
      <c r="G39" s="11" t="s">
        <v>21</v>
      </c>
      <c r="H39" s="11" t="s">
        <v>21</v>
      </c>
      <c r="I39" s="11" t="s">
        <v>21</v>
      </c>
      <c r="J39" s="11" t="s">
        <v>21</v>
      </c>
      <c r="K39" s="11" t="s">
        <v>21</v>
      </c>
      <c r="L39" s="11" t="s">
        <v>21</v>
      </c>
      <c r="M39" s="11" t="s">
        <v>21</v>
      </c>
      <c r="N39" s="11" t="s">
        <v>21</v>
      </c>
      <c r="O39" s="11" t="s">
        <v>21</v>
      </c>
      <c r="P39" s="11" t="s">
        <v>21</v>
      </c>
      <c r="Q39" s="11" t="s">
        <v>21</v>
      </c>
      <c r="R39" s="11" t="s">
        <v>21</v>
      </c>
      <c r="S39" s="11" t="s">
        <v>21</v>
      </c>
      <c r="T39" s="52" t="s">
        <v>21</v>
      </c>
      <c r="U39" s="52" t="s">
        <v>21</v>
      </c>
      <c r="V39" s="52" t="s">
        <v>21</v>
      </c>
      <c r="W39" s="53" t="s">
        <v>21</v>
      </c>
      <c r="X39" s="53" t="s">
        <v>21</v>
      </c>
      <c r="Y39" s="53" t="s">
        <v>21</v>
      </c>
      <c r="Z39" s="53" t="s">
        <v>21</v>
      </c>
      <c r="AA39" s="53" t="s">
        <v>21</v>
      </c>
      <c r="AB39" s="53">
        <v>0</v>
      </c>
      <c r="AC39" s="53">
        <v>0</v>
      </c>
      <c r="AD39" s="53">
        <v>0</v>
      </c>
      <c r="AE39" s="53">
        <v>0</v>
      </c>
      <c r="AF39" s="54"/>
      <c r="AG39" s="1"/>
    </row>
    <row r="40" spans="4:33" ht="6.75" customHeight="1">
      <c r="D40" s="6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8"/>
      <c r="Q40" s="18"/>
      <c r="R40" s="18"/>
      <c r="S40" s="18"/>
      <c r="T40" s="55"/>
      <c r="U40" s="55"/>
      <c r="V40" s="55"/>
      <c r="W40" s="56"/>
      <c r="X40" s="56"/>
      <c r="Y40" s="56"/>
      <c r="Z40" s="56"/>
      <c r="AA40" s="56"/>
      <c r="AB40" s="56"/>
      <c r="AC40" s="56"/>
      <c r="AD40" s="56"/>
      <c r="AE40" s="56"/>
      <c r="AF40" s="54"/>
      <c r="AG40" s="1"/>
    </row>
    <row r="41" spans="4:33" ht="12.75"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1"/>
      <c r="AG41" s="1"/>
    </row>
    <row r="42" spans="2:33" ht="12" customHeight="1">
      <c r="B42" s="40"/>
      <c r="C42" s="40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/>
      <c r="Q42" s="22"/>
      <c r="R42" s="22"/>
      <c r="S42" s="22"/>
      <c r="T42" s="22"/>
      <c r="U42" s="22"/>
      <c r="W42" s="86" t="s">
        <v>71</v>
      </c>
      <c r="X42" s="22"/>
      <c r="Y42" s="22"/>
      <c r="Z42" s="22"/>
      <c r="AA42" s="22"/>
      <c r="AB42" s="22"/>
      <c r="AC42" s="22"/>
      <c r="AD42" s="22"/>
      <c r="AE42" s="22"/>
      <c r="AF42" s="22"/>
      <c r="AG42" s="13"/>
    </row>
    <row r="43" spans="4:33" ht="12.75">
      <c r="D43" s="12" t="s">
        <v>42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8"/>
      <c r="Q43" s="18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"/>
    </row>
    <row r="44" spans="4:33" ht="12.75"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"/>
      <c r="Q44" s="18"/>
      <c r="R44" s="18"/>
      <c r="S44" s="18"/>
      <c r="T44" s="18"/>
      <c r="U44" s="18"/>
      <c r="V44" s="18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"/>
    </row>
    <row r="45" spans="4:33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8"/>
      <c r="Q45" s="18"/>
      <c r="R45" s="18"/>
      <c r="S45" s="18"/>
      <c r="T45" s="18"/>
      <c r="U45" s="18"/>
      <c r="V45" s="18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"/>
    </row>
    <row r="46" spans="4:33" ht="12.75">
      <c r="D46" s="3" t="s">
        <v>0</v>
      </c>
      <c r="E46" s="4"/>
      <c r="F46" s="5" t="s">
        <v>1</v>
      </c>
      <c r="G46" s="5" t="s">
        <v>2</v>
      </c>
      <c r="H46" s="5" t="s">
        <v>3</v>
      </c>
      <c r="I46" s="5" t="s">
        <v>4</v>
      </c>
      <c r="J46" s="5" t="s">
        <v>5</v>
      </c>
      <c r="K46" s="5" t="s">
        <v>6</v>
      </c>
      <c r="L46" s="5" t="s">
        <v>7</v>
      </c>
      <c r="M46" s="5" t="s">
        <v>8</v>
      </c>
      <c r="N46" s="5" t="s">
        <v>9</v>
      </c>
      <c r="O46" s="5" t="s">
        <v>10</v>
      </c>
      <c r="P46" s="16" t="s">
        <v>11</v>
      </c>
      <c r="Q46" s="16" t="s">
        <v>12</v>
      </c>
      <c r="R46" s="16" t="s">
        <v>13</v>
      </c>
      <c r="S46" s="16" t="s">
        <v>14</v>
      </c>
      <c r="T46" s="5" t="s">
        <v>15</v>
      </c>
      <c r="U46" s="5" t="s">
        <v>16</v>
      </c>
      <c r="V46" s="5" t="s">
        <v>17</v>
      </c>
      <c r="W46" s="5" t="s">
        <v>18</v>
      </c>
      <c r="X46" s="5" t="s">
        <v>32</v>
      </c>
      <c r="Y46" s="5" t="s">
        <v>33</v>
      </c>
      <c r="Z46" s="5" t="s">
        <v>34</v>
      </c>
      <c r="AA46" s="5" t="s">
        <v>37</v>
      </c>
      <c r="AB46" s="5" t="s">
        <v>39</v>
      </c>
      <c r="AC46" s="5" t="s">
        <v>70</v>
      </c>
      <c r="AD46" s="5" t="s">
        <v>69</v>
      </c>
      <c r="AE46" s="5" t="s">
        <v>68</v>
      </c>
      <c r="AF46" s="17"/>
      <c r="AG46" s="1"/>
    </row>
    <row r="47" spans="4:33" ht="6.75" customHeight="1">
      <c r="D47" s="42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45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20"/>
      <c r="AG47" s="1"/>
    </row>
    <row r="48" spans="4:34" ht="12.75" customHeight="1">
      <c r="D48" s="8" t="s">
        <v>23</v>
      </c>
      <c r="E48" s="7"/>
      <c r="F48" s="9">
        <v>0</v>
      </c>
      <c r="G48" s="9">
        <v>0</v>
      </c>
      <c r="H48" s="9">
        <v>1</v>
      </c>
      <c r="I48" s="9">
        <v>0</v>
      </c>
      <c r="J48" s="9">
        <v>3</v>
      </c>
      <c r="K48" s="9">
        <v>0</v>
      </c>
      <c r="L48" s="9">
        <v>1</v>
      </c>
      <c r="M48" s="9">
        <v>0</v>
      </c>
      <c r="N48" s="9">
        <v>0</v>
      </c>
      <c r="O48" s="9">
        <v>0</v>
      </c>
      <c r="P48" s="11">
        <v>0</v>
      </c>
      <c r="Q48" s="11" t="s">
        <v>21</v>
      </c>
      <c r="R48" s="11" t="s">
        <v>21</v>
      </c>
      <c r="S48" s="11" t="s">
        <v>21</v>
      </c>
      <c r="T48" s="52" t="s">
        <v>21</v>
      </c>
      <c r="U48" s="52" t="s">
        <v>21</v>
      </c>
      <c r="V48" s="52" t="s">
        <v>21</v>
      </c>
      <c r="W48" s="53" t="s">
        <v>21</v>
      </c>
      <c r="X48" s="53" t="s">
        <v>21</v>
      </c>
      <c r="Y48" s="53">
        <v>1</v>
      </c>
      <c r="Z48" s="53" t="s">
        <v>21</v>
      </c>
      <c r="AA48" s="53" t="s">
        <v>21</v>
      </c>
      <c r="AB48" s="53">
        <v>1</v>
      </c>
      <c r="AC48" s="53">
        <v>0</v>
      </c>
      <c r="AD48" s="53">
        <v>0</v>
      </c>
      <c r="AE48" s="53">
        <v>0</v>
      </c>
      <c r="AF48" s="54"/>
      <c r="AG48" s="1"/>
      <c r="AH48" s="92"/>
    </row>
    <row r="49" spans="4:33" ht="12.75" customHeight="1">
      <c r="D49" s="6"/>
      <c r="E49" s="10" t="s">
        <v>59</v>
      </c>
      <c r="F49" s="9">
        <v>0</v>
      </c>
      <c r="G49" s="9">
        <v>0</v>
      </c>
      <c r="H49" s="9">
        <v>1</v>
      </c>
      <c r="I49" s="9">
        <v>0</v>
      </c>
      <c r="J49" s="9">
        <v>3</v>
      </c>
      <c r="K49" s="9">
        <v>0</v>
      </c>
      <c r="L49" s="9">
        <v>1</v>
      </c>
      <c r="M49" s="9">
        <v>0</v>
      </c>
      <c r="N49" s="9">
        <v>0</v>
      </c>
      <c r="O49" s="9">
        <v>0</v>
      </c>
      <c r="P49" s="11">
        <v>0</v>
      </c>
      <c r="Q49" s="11" t="s">
        <v>21</v>
      </c>
      <c r="R49" s="11" t="s">
        <v>21</v>
      </c>
      <c r="S49" s="11" t="s">
        <v>21</v>
      </c>
      <c r="T49" s="52" t="s">
        <v>21</v>
      </c>
      <c r="U49" s="52" t="s">
        <v>21</v>
      </c>
      <c r="V49" s="52" t="s">
        <v>21</v>
      </c>
      <c r="W49" s="53" t="s">
        <v>21</v>
      </c>
      <c r="X49" s="53" t="s">
        <v>21</v>
      </c>
      <c r="Y49" s="53">
        <v>1</v>
      </c>
      <c r="Z49" s="53" t="s">
        <v>21</v>
      </c>
      <c r="AA49" s="53" t="s">
        <v>21</v>
      </c>
      <c r="AB49" s="53">
        <v>1</v>
      </c>
      <c r="AC49" s="53">
        <v>0</v>
      </c>
      <c r="AD49" s="53">
        <v>0</v>
      </c>
      <c r="AE49" s="53">
        <v>0</v>
      </c>
      <c r="AF49" s="54"/>
      <c r="AG49" s="1"/>
    </row>
    <row r="50" spans="4:33" ht="12.75" customHeight="1">
      <c r="D50" s="6"/>
      <c r="E50" s="10" t="s">
        <v>44</v>
      </c>
      <c r="F50" s="11" t="s">
        <v>21</v>
      </c>
      <c r="G50" s="11" t="s">
        <v>21</v>
      </c>
      <c r="H50" s="11" t="s">
        <v>21</v>
      </c>
      <c r="I50" s="11" t="s">
        <v>21</v>
      </c>
      <c r="J50" s="11" t="s">
        <v>21</v>
      </c>
      <c r="K50" s="11" t="s">
        <v>21</v>
      </c>
      <c r="L50" s="11" t="s">
        <v>21</v>
      </c>
      <c r="M50" s="11" t="s">
        <v>21</v>
      </c>
      <c r="N50" s="11" t="s">
        <v>21</v>
      </c>
      <c r="O50" s="11" t="s">
        <v>21</v>
      </c>
      <c r="P50" s="11" t="s">
        <v>21</v>
      </c>
      <c r="Q50" s="11" t="s">
        <v>21</v>
      </c>
      <c r="R50" s="11" t="s">
        <v>21</v>
      </c>
      <c r="S50" s="11" t="s">
        <v>21</v>
      </c>
      <c r="T50" s="52" t="s">
        <v>21</v>
      </c>
      <c r="U50" s="52" t="s">
        <v>21</v>
      </c>
      <c r="V50" s="52" t="s">
        <v>21</v>
      </c>
      <c r="W50" s="53" t="s">
        <v>21</v>
      </c>
      <c r="X50" s="53" t="s">
        <v>21</v>
      </c>
      <c r="Y50" s="53" t="s">
        <v>21</v>
      </c>
      <c r="Z50" s="53" t="s">
        <v>21</v>
      </c>
      <c r="AA50" s="53" t="s">
        <v>21</v>
      </c>
      <c r="AB50" s="53">
        <v>0</v>
      </c>
      <c r="AC50" s="53">
        <v>0</v>
      </c>
      <c r="AD50" s="53">
        <v>0</v>
      </c>
      <c r="AE50" s="53">
        <v>0</v>
      </c>
      <c r="AF50" s="54"/>
      <c r="AG50" s="1"/>
    </row>
    <row r="51" spans="4:33" ht="6.75" customHeight="1">
      <c r="D51" s="42"/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5"/>
      <c r="R51" s="45"/>
      <c r="S51" s="45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20"/>
      <c r="AG51" s="1"/>
    </row>
    <row r="52" spans="4:34" ht="12.75" customHeight="1">
      <c r="D52" s="8" t="s">
        <v>40</v>
      </c>
      <c r="E52" s="7"/>
      <c r="F52" s="9">
        <v>1</v>
      </c>
      <c r="G52" s="9">
        <v>2</v>
      </c>
      <c r="H52" s="9">
        <v>1</v>
      </c>
      <c r="I52" s="9">
        <v>3</v>
      </c>
      <c r="J52" s="9">
        <v>2</v>
      </c>
      <c r="K52" s="9">
        <v>1</v>
      </c>
      <c r="L52" s="9">
        <v>3</v>
      </c>
      <c r="M52" s="9">
        <v>1</v>
      </c>
      <c r="N52" s="9">
        <v>3</v>
      </c>
      <c r="O52" s="9">
        <v>0</v>
      </c>
      <c r="P52" s="11">
        <v>4</v>
      </c>
      <c r="Q52" s="11" t="s">
        <v>21</v>
      </c>
      <c r="R52" s="11" t="s">
        <v>21</v>
      </c>
      <c r="S52" s="11" t="s">
        <v>21</v>
      </c>
      <c r="T52" s="52" t="s">
        <v>21</v>
      </c>
      <c r="U52" s="52" t="s">
        <v>21</v>
      </c>
      <c r="V52" s="52" t="s">
        <v>21</v>
      </c>
      <c r="W52" s="53" t="s">
        <v>21</v>
      </c>
      <c r="X52" s="53" t="s">
        <v>21</v>
      </c>
      <c r="Y52" s="53" t="s">
        <v>21</v>
      </c>
      <c r="Z52" s="53" t="s">
        <v>21</v>
      </c>
      <c r="AA52" s="53">
        <v>1</v>
      </c>
      <c r="AB52" s="53">
        <v>3</v>
      </c>
      <c r="AC52" s="53">
        <v>0</v>
      </c>
      <c r="AD52" s="53">
        <v>0</v>
      </c>
      <c r="AE52" s="53">
        <v>0</v>
      </c>
      <c r="AF52" s="20"/>
      <c r="AG52" s="1"/>
      <c r="AH52" s="91"/>
    </row>
    <row r="53" spans="4:33" ht="12.75">
      <c r="D53" s="6"/>
      <c r="E53" s="10" t="s">
        <v>59</v>
      </c>
      <c r="F53" s="9">
        <v>1</v>
      </c>
      <c r="G53" s="9">
        <v>2</v>
      </c>
      <c r="H53" s="9">
        <v>1</v>
      </c>
      <c r="I53" s="9">
        <v>3</v>
      </c>
      <c r="J53" s="9">
        <v>2</v>
      </c>
      <c r="K53" s="9">
        <v>1</v>
      </c>
      <c r="L53" s="9">
        <v>3</v>
      </c>
      <c r="M53" s="9">
        <v>1</v>
      </c>
      <c r="N53" s="9">
        <v>3</v>
      </c>
      <c r="O53" s="9">
        <v>0</v>
      </c>
      <c r="P53" s="11">
        <v>4</v>
      </c>
      <c r="Q53" s="11" t="s">
        <v>21</v>
      </c>
      <c r="R53" s="11" t="s">
        <v>21</v>
      </c>
      <c r="S53" s="11" t="s">
        <v>21</v>
      </c>
      <c r="T53" s="52" t="s">
        <v>21</v>
      </c>
      <c r="U53" s="52" t="s">
        <v>21</v>
      </c>
      <c r="V53" s="52" t="s">
        <v>21</v>
      </c>
      <c r="W53" s="53" t="s">
        <v>21</v>
      </c>
      <c r="X53" s="53" t="s">
        <v>21</v>
      </c>
      <c r="Y53" s="53" t="s">
        <v>21</v>
      </c>
      <c r="Z53" s="53" t="s">
        <v>21</v>
      </c>
      <c r="AA53" s="53">
        <v>1</v>
      </c>
      <c r="AB53" s="53">
        <v>3</v>
      </c>
      <c r="AC53" s="53">
        <v>0</v>
      </c>
      <c r="AD53" s="53">
        <v>0</v>
      </c>
      <c r="AE53" s="53">
        <v>0</v>
      </c>
      <c r="AF53" s="20"/>
      <c r="AG53" s="1"/>
    </row>
    <row r="54" spans="4:33" ht="12.75">
      <c r="D54" s="6"/>
      <c r="E54" s="10" t="s">
        <v>44</v>
      </c>
      <c r="F54" s="14" t="s">
        <v>21</v>
      </c>
      <c r="G54" s="14" t="s">
        <v>21</v>
      </c>
      <c r="H54" s="14" t="s">
        <v>21</v>
      </c>
      <c r="I54" s="14" t="s">
        <v>21</v>
      </c>
      <c r="J54" s="14" t="s">
        <v>21</v>
      </c>
      <c r="K54" s="14" t="s">
        <v>21</v>
      </c>
      <c r="L54" s="14" t="s">
        <v>21</v>
      </c>
      <c r="M54" s="14" t="s">
        <v>21</v>
      </c>
      <c r="N54" s="14" t="s">
        <v>21</v>
      </c>
      <c r="O54" s="14" t="s">
        <v>21</v>
      </c>
      <c r="P54" s="14" t="s">
        <v>21</v>
      </c>
      <c r="Q54" s="14" t="s">
        <v>21</v>
      </c>
      <c r="R54" s="14" t="s">
        <v>21</v>
      </c>
      <c r="S54" s="14" t="s">
        <v>21</v>
      </c>
      <c r="T54" s="53" t="s">
        <v>21</v>
      </c>
      <c r="U54" s="53" t="s">
        <v>21</v>
      </c>
      <c r="V54" s="53" t="s">
        <v>21</v>
      </c>
      <c r="W54" s="53" t="s">
        <v>21</v>
      </c>
      <c r="X54" s="53" t="s">
        <v>21</v>
      </c>
      <c r="Y54" s="53" t="s">
        <v>21</v>
      </c>
      <c r="Z54" s="53" t="s">
        <v>21</v>
      </c>
      <c r="AA54" s="53" t="s">
        <v>21</v>
      </c>
      <c r="AB54" s="53">
        <v>0</v>
      </c>
      <c r="AC54" s="53">
        <v>0</v>
      </c>
      <c r="AD54" s="53">
        <v>0</v>
      </c>
      <c r="AE54" s="53">
        <v>0</v>
      </c>
      <c r="AF54" s="20"/>
      <c r="AG54" s="1"/>
    </row>
    <row r="55" spans="4:33" ht="12.75">
      <c r="D55" s="6"/>
      <c r="E55" s="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9"/>
      <c r="Q55" s="19"/>
      <c r="R55" s="19"/>
      <c r="S55" s="19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20"/>
      <c r="AG55" s="1"/>
    </row>
    <row r="56" spans="4:34" ht="12.75">
      <c r="D56" s="8" t="s">
        <v>24</v>
      </c>
      <c r="E56" s="7"/>
      <c r="F56" s="9">
        <v>1</v>
      </c>
      <c r="G56" s="9">
        <v>2</v>
      </c>
      <c r="H56" s="9">
        <v>1</v>
      </c>
      <c r="I56" s="9">
        <v>2</v>
      </c>
      <c r="J56" s="9">
        <v>3</v>
      </c>
      <c r="K56" s="9">
        <v>7</v>
      </c>
      <c r="L56" s="9">
        <v>6</v>
      </c>
      <c r="M56" s="9">
        <v>5</v>
      </c>
      <c r="N56" s="9">
        <v>7</v>
      </c>
      <c r="O56" s="9">
        <v>7</v>
      </c>
      <c r="P56" s="11">
        <v>8</v>
      </c>
      <c r="Q56" s="11" t="s">
        <v>21</v>
      </c>
      <c r="R56" s="11" t="s">
        <v>21</v>
      </c>
      <c r="S56" s="11" t="s">
        <v>21</v>
      </c>
      <c r="T56" s="52" t="s">
        <v>21</v>
      </c>
      <c r="U56" s="52" t="s">
        <v>21</v>
      </c>
      <c r="V56" s="52" t="s">
        <v>21</v>
      </c>
      <c r="W56" s="53" t="s">
        <v>21</v>
      </c>
      <c r="X56" s="53" t="s">
        <v>21</v>
      </c>
      <c r="Y56" s="53">
        <v>12</v>
      </c>
      <c r="Z56" s="53">
        <v>12</v>
      </c>
      <c r="AA56" s="53">
        <v>6</v>
      </c>
      <c r="AB56" s="53">
        <v>6</v>
      </c>
      <c r="AC56" s="53">
        <v>6</v>
      </c>
      <c r="AD56" s="53">
        <v>0</v>
      </c>
      <c r="AE56" s="53">
        <v>0</v>
      </c>
      <c r="AF56" s="20"/>
      <c r="AG56" s="1"/>
      <c r="AH56" s="91"/>
    </row>
    <row r="57" spans="4:33" ht="12.75">
      <c r="D57" s="6"/>
      <c r="E57" s="10" t="s">
        <v>59</v>
      </c>
      <c r="F57" s="9">
        <v>1</v>
      </c>
      <c r="G57" s="9">
        <v>2</v>
      </c>
      <c r="H57" s="9">
        <v>1</v>
      </c>
      <c r="I57" s="9">
        <v>2</v>
      </c>
      <c r="J57" s="9">
        <v>3</v>
      </c>
      <c r="K57" s="9">
        <v>7</v>
      </c>
      <c r="L57" s="9">
        <v>6</v>
      </c>
      <c r="M57" s="9">
        <v>5</v>
      </c>
      <c r="N57" s="9">
        <v>7</v>
      </c>
      <c r="O57" s="9">
        <v>7</v>
      </c>
      <c r="P57" s="11">
        <v>8</v>
      </c>
      <c r="Q57" s="11" t="s">
        <v>21</v>
      </c>
      <c r="R57" s="11" t="s">
        <v>21</v>
      </c>
      <c r="S57" s="11" t="s">
        <v>21</v>
      </c>
      <c r="T57" s="52" t="s">
        <v>21</v>
      </c>
      <c r="U57" s="52" t="s">
        <v>21</v>
      </c>
      <c r="V57" s="52" t="s">
        <v>21</v>
      </c>
      <c r="W57" s="53" t="s">
        <v>21</v>
      </c>
      <c r="X57" s="53" t="s">
        <v>21</v>
      </c>
      <c r="Y57" s="53">
        <v>12</v>
      </c>
      <c r="Z57" s="53">
        <v>12</v>
      </c>
      <c r="AA57" s="53">
        <v>6</v>
      </c>
      <c r="AB57" s="53">
        <v>6</v>
      </c>
      <c r="AC57" s="53">
        <v>6</v>
      </c>
      <c r="AD57" s="53">
        <v>0</v>
      </c>
      <c r="AE57" s="53">
        <v>0</v>
      </c>
      <c r="AF57" s="20"/>
      <c r="AG57" s="1"/>
    </row>
    <row r="58" spans="4:33" ht="12.75">
      <c r="D58" s="6"/>
      <c r="E58" s="10" t="s">
        <v>44</v>
      </c>
      <c r="F58" s="11" t="s">
        <v>21</v>
      </c>
      <c r="G58" s="11" t="s">
        <v>21</v>
      </c>
      <c r="H58" s="11" t="s">
        <v>21</v>
      </c>
      <c r="I58" s="11" t="s">
        <v>21</v>
      </c>
      <c r="J58" s="11" t="s">
        <v>21</v>
      </c>
      <c r="K58" s="11" t="s">
        <v>21</v>
      </c>
      <c r="L58" s="11" t="s">
        <v>21</v>
      </c>
      <c r="M58" s="11" t="s">
        <v>21</v>
      </c>
      <c r="N58" s="11" t="s">
        <v>21</v>
      </c>
      <c r="O58" s="11" t="s">
        <v>21</v>
      </c>
      <c r="P58" s="11" t="s">
        <v>21</v>
      </c>
      <c r="Q58" s="11" t="s">
        <v>21</v>
      </c>
      <c r="R58" s="11" t="s">
        <v>21</v>
      </c>
      <c r="S58" s="11" t="s">
        <v>21</v>
      </c>
      <c r="T58" s="52" t="s">
        <v>21</v>
      </c>
      <c r="U58" s="52" t="s">
        <v>21</v>
      </c>
      <c r="V58" s="52" t="s">
        <v>21</v>
      </c>
      <c r="W58" s="53" t="s">
        <v>21</v>
      </c>
      <c r="X58" s="53" t="s">
        <v>21</v>
      </c>
      <c r="Y58" s="53" t="s">
        <v>21</v>
      </c>
      <c r="Z58" s="53" t="s">
        <v>21</v>
      </c>
      <c r="AA58" s="53" t="s">
        <v>21</v>
      </c>
      <c r="AB58" s="53" t="s">
        <v>21</v>
      </c>
      <c r="AC58" s="53" t="s">
        <v>21</v>
      </c>
      <c r="AD58" s="53" t="s">
        <v>21</v>
      </c>
      <c r="AE58" s="53" t="s">
        <v>21</v>
      </c>
      <c r="AF58" s="20"/>
      <c r="AG58" s="1"/>
    </row>
    <row r="59" spans="4:33" ht="12.75">
      <c r="D59" s="6"/>
      <c r="E59" s="7"/>
      <c r="F59" s="1"/>
      <c r="G59" s="1"/>
      <c r="H59" s="1"/>
      <c r="I59" s="1"/>
      <c r="J59" s="1"/>
      <c r="K59" s="1"/>
      <c r="L59" s="1"/>
      <c r="M59" s="1"/>
      <c r="N59" s="1"/>
      <c r="O59" s="1"/>
      <c r="P59" s="18"/>
      <c r="Q59" s="18"/>
      <c r="R59" s="18"/>
      <c r="S59" s="18"/>
      <c r="T59" s="55"/>
      <c r="U59" s="55"/>
      <c r="V59" s="55"/>
      <c r="W59" s="56"/>
      <c r="X59" s="56"/>
      <c r="Y59" s="56"/>
      <c r="Z59" s="56"/>
      <c r="AA59" s="56"/>
      <c r="AB59" s="56"/>
      <c r="AC59" s="56"/>
      <c r="AD59" s="56"/>
      <c r="AE59" s="56"/>
      <c r="AF59" s="20"/>
      <c r="AG59" s="1"/>
    </row>
    <row r="60" spans="4:34" ht="12.75">
      <c r="D60" s="8" t="s">
        <v>25</v>
      </c>
      <c r="E60" s="7"/>
      <c r="F60" s="9">
        <v>2</v>
      </c>
      <c r="G60" s="9">
        <v>4</v>
      </c>
      <c r="H60" s="9">
        <v>2</v>
      </c>
      <c r="I60" s="9">
        <v>5</v>
      </c>
      <c r="J60" s="9">
        <v>5</v>
      </c>
      <c r="K60" s="9">
        <v>1</v>
      </c>
      <c r="L60" s="9">
        <v>3</v>
      </c>
      <c r="M60" s="9">
        <v>2</v>
      </c>
      <c r="N60" s="9">
        <v>4</v>
      </c>
      <c r="O60" s="9">
        <v>4</v>
      </c>
      <c r="P60" s="11">
        <v>9</v>
      </c>
      <c r="Q60" s="11" t="s">
        <v>21</v>
      </c>
      <c r="R60" s="11" t="s">
        <v>21</v>
      </c>
      <c r="S60" s="11" t="s">
        <v>21</v>
      </c>
      <c r="T60" s="52" t="s">
        <v>21</v>
      </c>
      <c r="U60" s="52" t="s">
        <v>21</v>
      </c>
      <c r="V60" s="52" t="s">
        <v>21</v>
      </c>
      <c r="W60" s="53" t="s">
        <v>21</v>
      </c>
      <c r="X60" s="53" t="s">
        <v>21</v>
      </c>
      <c r="Y60" s="53">
        <v>17</v>
      </c>
      <c r="Z60" s="53">
        <v>10</v>
      </c>
      <c r="AA60" s="53">
        <v>9</v>
      </c>
      <c r="AB60" s="53">
        <v>18</v>
      </c>
      <c r="AC60" s="53">
        <v>9</v>
      </c>
      <c r="AD60" s="53">
        <v>0</v>
      </c>
      <c r="AE60" s="53">
        <v>0</v>
      </c>
      <c r="AF60" s="20"/>
      <c r="AG60" s="1"/>
      <c r="AH60" s="91"/>
    </row>
    <row r="61" spans="4:33" ht="12.75">
      <c r="D61" s="6"/>
      <c r="E61" s="10" t="s">
        <v>59</v>
      </c>
      <c r="F61" s="9">
        <v>2</v>
      </c>
      <c r="G61" s="9">
        <v>4</v>
      </c>
      <c r="H61" s="9">
        <v>2</v>
      </c>
      <c r="I61" s="9">
        <v>5</v>
      </c>
      <c r="J61" s="9">
        <v>5</v>
      </c>
      <c r="K61" s="9">
        <v>1</v>
      </c>
      <c r="L61" s="9">
        <v>3</v>
      </c>
      <c r="M61" s="9">
        <v>2</v>
      </c>
      <c r="N61" s="9">
        <v>4</v>
      </c>
      <c r="O61" s="9">
        <v>4</v>
      </c>
      <c r="P61" s="11">
        <v>9</v>
      </c>
      <c r="Q61" s="11" t="s">
        <v>21</v>
      </c>
      <c r="R61" s="11" t="s">
        <v>21</v>
      </c>
      <c r="S61" s="11" t="s">
        <v>21</v>
      </c>
      <c r="T61" s="52" t="s">
        <v>21</v>
      </c>
      <c r="U61" s="52" t="s">
        <v>21</v>
      </c>
      <c r="V61" s="52" t="s">
        <v>21</v>
      </c>
      <c r="W61" s="53" t="s">
        <v>21</v>
      </c>
      <c r="X61" s="53" t="s">
        <v>21</v>
      </c>
      <c r="Y61" s="53">
        <v>17</v>
      </c>
      <c r="Z61" s="53">
        <v>10</v>
      </c>
      <c r="AA61" s="53">
        <v>9</v>
      </c>
      <c r="AB61" s="53">
        <v>18</v>
      </c>
      <c r="AC61" s="53">
        <v>9</v>
      </c>
      <c r="AD61" s="53">
        <v>0</v>
      </c>
      <c r="AE61" s="53">
        <v>0</v>
      </c>
      <c r="AF61" s="20"/>
      <c r="AG61" s="1"/>
    </row>
    <row r="62" spans="4:33" ht="12.75">
      <c r="D62" s="6"/>
      <c r="E62" s="10" t="s">
        <v>44</v>
      </c>
      <c r="F62" s="11" t="s">
        <v>21</v>
      </c>
      <c r="G62" s="11" t="s">
        <v>21</v>
      </c>
      <c r="H62" s="11" t="s">
        <v>21</v>
      </c>
      <c r="I62" s="11" t="s">
        <v>21</v>
      </c>
      <c r="J62" s="11" t="s">
        <v>21</v>
      </c>
      <c r="K62" s="11" t="s">
        <v>21</v>
      </c>
      <c r="L62" s="11" t="s">
        <v>21</v>
      </c>
      <c r="M62" s="11" t="s">
        <v>21</v>
      </c>
      <c r="N62" s="11" t="s">
        <v>21</v>
      </c>
      <c r="O62" s="11" t="s">
        <v>21</v>
      </c>
      <c r="P62" s="11" t="s">
        <v>21</v>
      </c>
      <c r="Q62" s="11" t="s">
        <v>21</v>
      </c>
      <c r="R62" s="11" t="s">
        <v>21</v>
      </c>
      <c r="S62" s="11" t="s">
        <v>21</v>
      </c>
      <c r="T62" s="52" t="s">
        <v>21</v>
      </c>
      <c r="U62" s="52" t="s">
        <v>21</v>
      </c>
      <c r="V62" s="52" t="s">
        <v>21</v>
      </c>
      <c r="W62" s="53" t="s">
        <v>21</v>
      </c>
      <c r="X62" s="53" t="s">
        <v>21</v>
      </c>
      <c r="Y62" s="53" t="s">
        <v>21</v>
      </c>
      <c r="Z62" s="53" t="s">
        <v>21</v>
      </c>
      <c r="AA62" s="53" t="s">
        <v>21</v>
      </c>
      <c r="AB62" s="53">
        <v>0</v>
      </c>
      <c r="AC62" s="53">
        <v>0</v>
      </c>
      <c r="AD62" s="53">
        <v>0</v>
      </c>
      <c r="AE62" s="53">
        <v>0</v>
      </c>
      <c r="AF62" s="20"/>
      <c r="AG62" s="1"/>
    </row>
    <row r="63" spans="4:33" ht="12.75">
      <c r="D63" s="6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8"/>
      <c r="Q63" s="18"/>
      <c r="R63" s="18"/>
      <c r="S63" s="18"/>
      <c r="T63" s="55"/>
      <c r="U63" s="55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20"/>
      <c r="AG63" s="1"/>
    </row>
    <row r="64" spans="4:34" ht="12.75">
      <c r="D64" s="8" t="s">
        <v>26</v>
      </c>
      <c r="E64" s="7"/>
      <c r="F64" s="9">
        <v>0</v>
      </c>
      <c r="G64" s="9">
        <v>0</v>
      </c>
      <c r="H64" s="9">
        <v>0</v>
      </c>
      <c r="I64" s="9">
        <v>3</v>
      </c>
      <c r="J64" s="9">
        <v>0</v>
      </c>
      <c r="K64" s="9">
        <v>0</v>
      </c>
      <c r="L64" s="9">
        <v>1</v>
      </c>
      <c r="M64" s="9">
        <v>2</v>
      </c>
      <c r="N64" s="9">
        <v>0</v>
      </c>
      <c r="O64" s="9">
        <v>0</v>
      </c>
      <c r="P64" s="11">
        <v>1</v>
      </c>
      <c r="Q64" s="11" t="s">
        <v>21</v>
      </c>
      <c r="R64" s="11" t="s">
        <v>21</v>
      </c>
      <c r="S64" s="11" t="s">
        <v>21</v>
      </c>
      <c r="T64" s="52" t="s">
        <v>21</v>
      </c>
      <c r="U64" s="52" t="s">
        <v>21</v>
      </c>
      <c r="V64" s="52" t="s">
        <v>21</v>
      </c>
      <c r="W64" s="53" t="s">
        <v>21</v>
      </c>
      <c r="X64" s="53" t="s">
        <v>21</v>
      </c>
      <c r="Y64" s="53">
        <v>3</v>
      </c>
      <c r="Z64" s="53">
        <v>3</v>
      </c>
      <c r="AA64" s="53">
        <v>2</v>
      </c>
      <c r="AB64" s="53">
        <v>1</v>
      </c>
      <c r="AC64" s="53">
        <v>2</v>
      </c>
      <c r="AD64" s="53">
        <v>0</v>
      </c>
      <c r="AE64" s="53">
        <v>0</v>
      </c>
      <c r="AF64" s="20"/>
      <c r="AG64" s="1"/>
      <c r="AH64" s="91"/>
    </row>
    <row r="65" spans="4:33" ht="12.75">
      <c r="D65" s="6"/>
      <c r="E65" s="10" t="s">
        <v>59</v>
      </c>
      <c r="F65" s="9">
        <v>0</v>
      </c>
      <c r="G65" s="9">
        <v>0</v>
      </c>
      <c r="H65" s="9">
        <v>0</v>
      </c>
      <c r="I65" s="9">
        <v>3</v>
      </c>
      <c r="J65" s="9">
        <v>0</v>
      </c>
      <c r="K65" s="9">
        <v>0</v>
      </c>
      <c r="L65" s="9">
        <v>1</v>
      </c>
      <c r="M65" s="9">
        <v>2</v>
      </c>
      <c r="N65" s="9">
        <v>0</v>
      </c>
      <c r="O65" s="9">
        <v>0</v>
      </c>
      <c r="P65" s="11">
        <v>1</v>
      </c>
      <c r="Q65" s="11" t="s">
        <v>21</v>
      </c>
      <c r="R65" s="11" t="s">
        <v>21</v>
      </c>
      <c r="S65" s="11" t="s">
        <v>21</v>
      </c>
      <c r="T65" s="52" t="s">
        <v>21</v>
      </c>
      <c r="U65" s="52" t="s">
        <v>21</v>
      </c>
      <c r="V65" s="52" t="s">
        <v>21</v>
      </c>
      <c r="W65" s="53" t="s">
        <v>21</v>
      </c>
      <c r="X65" s="53" t="s">
        <v>21</v>
      </c>
      <c r="Y65" s="53">
        <v>3</v>
      </c>
      <c r="Z65" s="53">
        <v>3</v>
      </c>
      <c r="AA65" s="53">
        <v>2</v>
      </c>
      <c r="AB65" s="53">
        <v>1</v>
      </c>
      <c r="AC65" s="53">
        <v>2</v>
      </c>
      <c r="AD65" s="53">
        <v>0</v>
      </c>
      <c r="AE65" s="53">
        <v>0</v>
      </c>
      <c r="AF65" s="20"/>
      <c r="AG65" s="1"/>
    </row>
    <row r="66" spans="4:33" ht="12.75">
      <c r="D66" s="6"/>
      <c r="E66" s="10" t="s">
        <v>44</v>
      </c>
      <c r="F66" s="11" t="s">
        <v>21</v>
      </c>
      <c r="G66" s="11" t="s">
        <v>21</v>
      </c>
      <c r="H66" s="11" t="s">
        <v>21</v>
      </c>
      <c r="I66" s="11" t="s">
        <v>21</v>
      </c>
      <c r="J66" s="11" t="s">
        <v>21</v>
      </c>
      <c r="K66" s="11" t="s">
        <v>21</v>
      </c>
      <c r="L66" s="11" t="s">
        <v>21</v>
      </c>
      <c r="M66" s="11" t="s">
        <v>21</v>
      </c>
      <c r="N66" s="11" t="s">
        <v>21</v>
      </c>
      <c r="O66" s="11" t="s">
        <v>21</v>
      </c>
      <c r="P66" s="11" t="s">
        <v>21</v>
      </c>
      <c r="Q66" s="11" t="s">
        <v>21</v>
      </c>
      <c r="R66" s="11" t="s">
        <v>21</v>
      </c>
      <c r="S66" s="11" t="s">
        <v>21</v>
      </c>
      <c r="T66" s="52" t="s">
        <v>21</v>
      </c>
      <c r="U66" s="52" t="s">
        <v>21</v>
      </c>
      <c r="V66" s="52" t="s">
        <v>21</v>
      </c>
      <c r="W66" s="53" t="s">
        <v>21</v>
      </c>
      <c r="X66" s="53" t="s">
        <v>21</v>
      </c>
      <c r="Y66" s="53" t="s">
        <v>21</v>
      </c>
      <c r="Z66" s="53" t="s">
        <v>21</v>
      </c>
      <c r="AA66" s="53" t="s">
        <v>21</v>
      </c>
      <c r="AB66" s="53">
        <v>0</v>
      </c>
      <c r="AC66" s="53">
        <v>0</v>
      </c>
      <c r="AD66" s="53">
        <v>0</v>
      </c>
      <c r="AE66" s="53">
        <v>0</v>
      </c>
      <c r="AF66" s="20"/>
      <c r="AG66" s="1"/>
    </row>
    <row r="67" spans="4:33" ht="12.75">
      <c r="D67" s="6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8"/>
      <c r="Q67" s="18"/>
      <c r="R67" s="18"/>
      <c r="S67" s="18"/>
      <c r="T67" s="55"/>
      <c r="U67" s="55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20"/>
      <c r="AG67" s="1"/>
    </row>
    <row r="68" spans="4:34" ht="12.75">
      <c r="D68" s="8" t="s">
        <v>48</v>
      </c>
      <c r="E68" s="7"/>
      <c r="F68" s="9">
        <v>13</v>
      </c>
      <c r="G68" s="9">
        <v>11</v>
      </c>
      <c r="H68" s="9">
        <v>7</v>
      </c>
      <c r="I68" s="9">
        <v>7</v>
      </c>
      <c r="J68" s="9">
        <v>10</v>
      </c>
      <c r="K68" s="9">
        <v>6</v>
      </c>
      <c r="L68" s="9">
        <v>8</v>
      </c>
      <c r="M68" s="9">
        <v>18</v>
      </c>
      <c r="N68" s="9">
        <v>15</v>
      </c>
      <c r="O68" s="9">
        <v>15</v>
      </c>
      <c r="P68" s="11">
        <v>24</v>
      </c>
      <c r="Q68" s="11">
        <v>19</v>
      </c>
      <c r="R68" s="11">
        <v>19</v>
      </c>
      <c r="S68" s="11">
        <v>26</v>
      </c>
      <c r="T68" s="52">
        <v>16</v>
      </c>
      <c r="U68" s="52">
        <v>16</v>
      </c>
      <c r="V68" s="52">
        <v>18</v>
      </c>
      <c r="W68" s="53">
        <v>25</v>
      </c>
      <c r="X68" s="53">
        <f>X69+X70</f>
        <v>28</v>
      </c>
      <c r="Y68" s="53">
        <f>Y69+Y70</f>
        <v>28</v>
      </c>
      <c r="Z68" s="53">
        <f>Z69+Z70</f>
        <v>32</v>
      </c>
      <c r="AA68" s="53">
        <f>AA69+AA70</f>
        <v>42</v>
      </c>
      <c r="AB68" s="53">
        <v>25</v>
      </c>
      <c r="AC68" s="53">
        <v>37</v>
      </c>
      <c r="AD68" s="53">
        <v>38</v>
      </c>
      <c r="AE68" s="53">
        <v>23</v>
      </c>
      <c r="AF68" s="20"/>
      <c r="AG68" s="1"/>
      <c r="AH68" s="91"/>
    </row>
    <row r="69" spans="4:33" ht="12.75">
      <c r="D69" s="6"/>
      <c r="E69" s="10" t="s">
        <v>59</v>
      </c>
      <c r="F69" s="9">
        <v>11</v>
      </c>
      <c r="G69" s="9">
        <v>7</v>
      </c>
      <c r="H69" s="9">
        <v>6</v>
      </c>
      <c r="I69" s="9">
        <v>7</v>
      </c>
      <c r="J69" s="9">
        <v>10</v>
      </c>
      <c r="K69" s="9">
        <v>5</v>
      </c>
      <c r="L69" s="9">
        <v>7</v>
      </c>
      <c r="M69" s="9">
        <v>16</v>
      </c>
      <c r="N69" s="9">
        <v>14</v>
      </c>
      <c r="O69" s="9">
        <v>13</v>
      </c>
      <c r="P69" s="11">
        <v>22</v>
      </c>
      <c r="Q69" s="11">
        <v>19</v>
      </c>
      <c r="R69" s="11">
        <v>16</v>
      </c>
      <c r="S69" s="11">
        <v>22</v>
      </c>
      <c r="T69" s="52">
        <v>14</v>
      </c>
      <c r="U69" s="52">
        <v>15</v>
      </c>
      <c r="V69" s="52">
        <v>14</v>
      </c>
      <c r="W69" s="53">
        <v>24</v>
      </c>
      <c r="X69" s="53">
        <v>21</v>
      </c>
      <c r="Y69" s="53">
        <v>26</v>
      </c>
      <c r="Z69" s="53">
        <v>27</v>
      </c>
      <c r="AA69" s="53">
        <v>28</v>
      </c>
      <c r="AB69" s="53">
        <v>21</v>
      </c>
      <c r="AC69" s="53">
        <v>26</v>
      </c>
      <c r="AD69" s="53">
        <v>31</v>
      </c>
      <c r="AE69" s="53">
        <v>19</v>
      </c>
      <c r="AF69" s="20"/>
      <c r="AG69" s="1"/>
    </row>
    <row r="70" spans="4:33" ht="12.75">
      <c r="D70" s="6"/>
      <c r="E70" s="10" t="s">
        <v>44</v>
      </c>
      <c r="F70" s="9">
        <v>2</v>
      </c>
      <c r="G70" s="9">
        <v>4</v>
      </c>
      <c r="H70" s="9">
        <v>1</v>
      </c>
      <c r="I70" s="9">
        <v>0</v>
      </c>
      <c r="J70" s="9">
        <v>0</v>
      </c>
      <c r="K70" s="9">
        <v>1</v>
      </c>
      <c r="L70" s="9">
        <v>1</v>
      </c>
      <c r="M70" s="9">
        <v>2</v>
      </c>
      <c r="N70" s="9">
        <v>1</v>
      </c>
      <c r="O70" s="9">
        <v>2</v>
      </c>
      <c r="P70" s="11">
        <v>2</v>
      </c>
      <c r="Q70" s="11">
        <v>0</v>
      </c>
      <c r="R70" s="11">
        <v>3</v>
      </c>
      <c r="S70" s="11">
        <v>4</v>
      </c>
      <c r="T70" s="52">
        <v>2</v>
      </c>
      <c r="U70" s="52">
        <v>1</v>
      </c>
      <c r="V70" s="52">
        <v>4</v>
      </c>
      <c r="W70" s="53">
        <v>1</v>
      </c>
      <c r="X70" s="53">
        <v>7</v>
      </c>
      <c r="Y70" s="53">
        <v>2</v>
      </c>
      <c r="Z70" s="53">
        <v>5</v>
      </c>
      <c r="AA70" s="53">
        <v>14</v>
      </c>
      <c r="AB70" s="53">
        <v>4</v>
      </c>
      <c r="AC70" s="53">
        <v>11</v>
      </c>
      <c r="AD70" s="53">
        <v>7</v>
      </c>
      <c r="AE70" s="53">
        <v>4</v>
      </c>
      <c r="AF70" s="20"/>
      <c r="AG70" s="1"/>
    </row>
    <row r="71" spans="4:33" ht="6" customHeight="1">
      <c r="D71" s="6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8"/>
      <c r="Q71" s="18"/>
      <c r="R71" s="18"/>
      <c r="S71" s="18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20"/>
      <c r="AG71" s="1"/>
    </row>
    <row r="72" spans="4:34" ht="12.75">
      <c r="D72" s="8" t="s">
        <v>49</v>
      </c>
      <c r="E72" s="7"/>
      <c r="F72" s="9">
        <v>2</v>
      </c>
      <c r="G72" s="9">
        <v>1</v>
      </c>
      <c r="H72" s="9">
        <v>0</v>
      </c>
      <c r="I72" s="9">
        <v>2</v>
      </c>
      <c r="J72" s="9">
        <v>0</v>
      </c>
      <c r="K72" s="9">
        <v>0</v>
      </c>
      <c r="L72" s="9">
        <v>1</v>
      </c>
      <c r="M72" s="9">
        <v>2</v>
      </c>
      <c r="N72" s="9">
        <v>1</v>
      </c>
      <c r="O72" s="9">
        <v>2</v>
      </c>
      <c r="P72" s="11">
        <v>4</v>
      </c>
      <c r="Q72" s="11">
        <v>1</v>
      </c>
      <c r="R72" s="11">
        <v>0</v>
      </c>
      <c r="S72" s="11">
        <v>1</v>
      </c>
      <c r="T72" s="52">
        <v>3</v>
      </c>
      <c r="U72" s="52">
        <v>1</v>
      </c>
      <c r="V72" s="52">
        <v>1</v>
      </c>
      <c r="W72" s="53">
        <v>1</v>
      </c>
      <c r="X72" s="53">
        <v>1</v>
      </c>
      <c r="Y72" s="53">
        <v>2</v>
      </c>
      <c r="Z72" s="53">
        <v>1</v>
      </c>
      <c r="AA72" s="53" t="s">
        <v>21</v>
      </c>
      <c r="AB72" s="53">
        <v>3</v>
      </c>
      <c r="AC72" s="53">
        <v>0</v>
      </c>
      <c r="AD72" s="53">
        <v>0</v>
      </c>
      <c r="AE72" s="53">
        <v>1</v>
      </c>
      <c r="AF72" s="20"/>
      <c r="AG72" s="1"/>
      <c r="AH72" s="91"/>
    </row>
    <row r="73" spans="4:33" ht="12.75">
      <c r="D73" s="6"/>
      <c r="E73" s="10" t="s">
        <v>59</v>
      </c>
      <c r="F73" s="9">
        <v>2</v>
      </c>
      <c r="G73" s="9">
        <v>1</v>
      </c>
      <c r="H73" s="9">
        <v>0</v>
      </c>
      <c r="I73" s="9">
        <v>2</v>
      </c>
      <c r="J73" s="9">
        <v>0</v>
      </c>
      <c r="K73" s="9">
        <v>0</v>
      </c>
      <c r="L73" s="9">
        <v>1</v>
      </c>
      <c r="M73" s="9">
        <v>2</v>
      </c>
      <c r="N73" s="9">
        <v>1</v>
      </c>
      <c r="O73" s="9">
        <v>2</v>
      </c>
      <c r="P73" s="11">
        <v>4</v>
      </c>
      <c r="Q73" s="11">
        <v>1</v>
      </c>
      <c r="R73" s="11">
        <v>0</v>
      </c>
      <c r="S73" s="11">
        <v>1</v>
      </c>
      <c r="T73" s="52">
        <v>3</v>
      </c>
      <c r="U73" s="52">
        <v>1</v>
      </c>
      <c r="V73" s="52">
        <v>1</v>
      </c>
      <c r="W73" s="53">
        <v>1</v>
      </c>
      <c r="X73" s="53">
        <v>1</v>
      </c>
      <c r="Y73" s="53">
        <v>2</v>
      </c>
      <c r="Z73" s="53">
        <v>1</v>
      </c>
      <c r="AA73" s="53" t="s">
        <v>21</v>
      </c>
      <c r="AB73" s="53">
        <v>3</v>
      </c>
      <c r="AC73" s="53">
        <v>0</v>
      </c>
      <c r="AD73" s="53">
        <v>0</v>
      </c>
      <c r="AE73" s="53">
        <v>1</v>
      </c>
      <c r="AF73" s="20"/>
      <c r="AG73" s="1"/>
    </row>
    <row r="74" spans="4:33" ht="12.75">
      <c r="D74" s="6"/>
      <c r="E74" s="10" t="s">
        <v>44</v>
      </c>
      <c r="F74" s="11" t="s">
        <v>21</v>
      </c>
      <c r="G74" s="11" t="s">
        <v>21</v>
      </c>
      <c r="H74" s="11" t="s">
        <v>21</v>
      </c>
      <c r="I74" s="11" t="s">
        <v>21</v>
      </c>
      <c r="J74" s="11" t="s">
        <v>21</v>
      </c>
      <c r="K74" s="11" t="s">
        <v>21</v>
      </c>
      <c r="L74" s="11" t="s">
        <v>21</v>
      </c>
      <c r="M74" s="11" t="s">
        <v>21</v>
      </c>
      <c r="N74" s="11" t="s">
        <v>21</v>
      </c>
      <c r="O74" s="11" t="s">
        <v>21</v>
      </c>
      <c r="P74" s="11" t="s">
        <v>21</v>
      </c>
      <c r="Q74" s="11" t="s">
        <v>21</v>
      </c>
      <c r="R74" s="11" t="s">
        <v>21</v>
      </c>
      <c r="S74" s="11" t="s">
        <v>21</v>
      </c>
      <c r="T74" s="52" t="s">
        <v>21</v>
      </c>
      <c r="U74" s="52" t="s">
        <v>21</v>
      </c>
      <c r="V74" s="52" t="s">
        <v>21</v>
      </c>
      <c r="W74" s="53" t="s">
        <v>21</v>
      </c>
      <c r="X74" s="53" t="s">
        <v>21</v>
      </c>
      <c r="Y74" s="53" t="s">
        <v>21</v>
      </c>
      <c r="Z74" s="53" t="s">
        <v>21</v>
      </c>
      <c r="AA74" s="53" t="s">
        <v>21</v>
      </c>
      <c r="AB74" s="53">
        <v>0</v>
      </c>
      <c r="AC74" s="53">
        <v>0</v>
      </c>
      <c r="AD74" s="53">
        <v>0</v>
      </c>
      <c r="AE74" s="53">
        <v>0</v>
      </c>
      <c r="AF74" s="20"/>
      <c r="AG74" s="1"/>
    </row>
    <row r="75" spans="4:33" ht="6" customHeight="1">
      <c r="D75" s="6"/>
      <c r="E75" s="1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20"/>
      <c r="AG75" s="1"/>
    </row>
    <row r="76" spans="4:34" ht="12.75">
      <c r="D76" s="8" t="s">
        <v>62</v>
      </c>
      <c r="E76" s="7"/>
      <c r="F76" s="9">
        <v>27</v>
      </c>
      <c r="G76" s="9">
        <v>8</v>
      </c>
      <c r="H76" s="9">
        <v>9</v>
      </c>
      <c r="I76" s="9">
        <v>8</v>
      </c>
      <c r="J76" s="9">
        <v>4</v>
      </c>
      <c r="K76" s="9">
        <v>14</v>
      </c>
      <c r="L76" s="9">
        <v>14</v>
      </c>
      <c r="M76" s="9">
        <v>17</v>
      </c>
      <c r="N76" s="9">
        <v>10</v>
      </c>
      <c r="O76" s="9">
        <v>15</v>
      </c>
      <c r="P76" s="11">
        <v>30</v>
      </c>
      <c r="Q76" s="11">
        <v>18</v>
      </c>
      <c r="R76" s="11">
        <v>24</v>
      </c>
      <c r="S76" s="11">
        <v>18</v>
      </c>
      <c r="T76" s="52">
        <v>32</v>
      </c>
      <c r="U76" s="52">
        <v>14</v>
      </c>
      <c r="V76" s="52">
        <v>10</v>
      </c>
      <c r="W76" s="53">
        <v>2</v>
      </c>
      <c r="X76" s="53">
        <v>14</v>
      </c>
      <c r="Y76" s="53">
        <f>Y77+Y78</f>
        <v>24</v>
      </c>
      <c r="Z76" s="53">
        <f>Z77+Z78</f>
        <v>47</v>
      </c>
      <c r="AA76" s="53">
        <f>AA77+AA78</f>
        <v>42</v>
      </c>
      <c r="AB76" s="53">
        <v>19</v>
      </c>
      <c r="AC76" s="53">
        <v>34</v>
      </c>
      <c r="AD76" s="53">
        <v>23</v>
      </c>
      <c r="AE76" s="53">
        <v>24</v>
      </c>
      <c r="AF76" s="20"/>
      <c r="AG76" s="1"/>
      <c r="AH76" s="91"/>
    </row>
    <row r="77" spans="4:33" ht="12.75">
      <c r="D77" s="6"/>
      <c r="E77" s="10" t="s">
        <v>59</v>
      </c>
      <c r="F77" s="9">
        <v>26</v>
      </c>
      <c r="G77" s="9">
        <v>8</v>
      </c>
      <c r="H77" s="9">
        <v>9</v>
      </c>
      <c r="I77" s="9">
        <v>7</v>
      </c>
      <c r="J77" s="9">
        <v>4</v>
      </c>
      <c r="K77" s="9">
        <v>14</v>
      </c>
      <c r="L77" s="9">
        <v>14</v>
      </c>
      <c r="M77" s="9">
        <v>17</v>
      </c>
      <c r="N77" s="9">
        <v>10</v>
      </c>
      <c r="O77" s="9">
        <v>15</v>
      </c>
      <c r="P77" s="11">
        <v>30</v>
      </c>
      <c r="Q77" s="11">
        <v>18</v>
      </c>
      <c r="R77" s="11">
        <v>24</v>
      </c>
      <c r="S77" s="11">
        <v>18</v>
      </c>
      <c r="T77" s="52">
        <v>32</v>
      </c>
      <c r="U77" s="52">
        <v>14</v>
      </c>
      <c r="V77" s="52">
        <v>0</v>
      </c>
      <c r="W77" s="53">
        <v>0</v>
      </c>
      <c r="X77" s="53">
        <v>0</v>
      </c>
      <c r="Y77" s="53">
        <v>0</v>
      </c>
      <c r="Z77" s="53">
        <v>0</v>
      </c>
      <c r="AA77" s="53">
        <v>0</v>
      </c>
      <c r="AB77" s="53">
        <v>0</v>
      </c>
      <c r="AC77" s="53">
        <v>0</v>
      </c>
      <c r="AD77" s="53">
        <v>0</v>
      </c>
      <c r="AE77" s="53">
        <v>0</v>
      </c>
      <c r="AF77" s="20"/>
      <c r="AG77" s="1"/>
    </row>
    <row r="78" spans="4:33" ht="12.75">
      <c r="D78" s="6"/>
      <c r="E78" s="10" t="s">
        <v>44</v>
      </c>
      <c r="F78" s="9">
        <v>1</v>
      </c>
      <c r="G78" s="11" t="s">
        <v>21</v>
      </c>
      <c r="H78" s="11" t="s">
        <v>21</v>
      </c>
      <c r="I78" s="9">
        <v>1</v>
      </c>
      <c r="J78" s="11" t="s">
        <v>21</v>
      </c>
      <c r="K78" s="11" t="s">
        <v>21</v>
      </c>
      <c r="L78" s="11" t="s">
        <v>21</v>
      </c>
      <c r="M78" s="11" t="s">
        <v>21</v>
      </c>
      <c r="N78" s="11" t="s">
        <v>21</v>
      </c>
      <c r="O78" s="11" t="s">
        <v>21</v>
      </c>
      <c r="P78" s="11" t="s">
        <v>21</v>
      </c>
      <c r="Q78" s="11" t="s">
        <v>21</v>
      </c>
      <c r="R78" s="11" t="s">
        <v>21</v>
      </c>
      <c r="S78" s="11" t="s">
        <v>21</v>
      </c>
      <c r="T78" s="52" t="s">
        <v>21</v>
      </c>
      <c r="U78" s="52" t="s">
        <v>21</v>
      </c>
      <c r="V78" s="52">
        <v>10</v>
      </c>
      <c r="W78" s="53">
        <v>2</v>
      </c>
      <c r="X78" s="53">
        <v>14</v>
      </c>
      <c r="Y78" s="53">
        <v>24</v>
      </c>
      <c r="Z78" s="53">
        <v>47</v>
      </c>
      <c r="AA78" s="53">
        <v>42</v>
      </c>
      <c r="AB78" s="53">
        <v>19</v>
      </c>
      <c r="AC78" s="53">
        <v>34</v>
      </c>
      <c r="AD78" s="53">
        <v>23</v>
      </c>
      <c r="AE78" s="53">
        <v>24</v>
      </c>
      <c r="AF78" s="20"/>
      <c r="AG78" s="1"/>
    </row>
    <row r="79" spans="4:33" ht="6" customHeight="1">
      <c r="D79" s="6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20"/>
      <c r="AG79" s="1"/>
    </row>
    <row r="80" spans="4:33" ht="12.75">
      <c r="D80" s="8" t="s">
        <v>63</v>
      </c>
      <c r="E80" s="7"/>
      <c r="F80" s="9">
        <v>27</v>
      </c>
      <c r="G80" s="9">
        <v>8</v>
      </c>
      <c r="H80" s="9">
        <v>9</v>
      </c>
      <c r="I80" s="9">
        <v>8</v>
      </c>
      <c r="J80" s="9">
        <v>4</v>
      </c>
      <c r="K80" s="9">
        <v>14</v>
      </c>
      <c r="L80" s="9">
        <v>14</v>
      </c>
      <c r="M80" s="9">
        <v>17</v>
      </c>
      <c r="N80" s="9">
        <v>10</v>
      </c>
      <c r="O80" s="9">
        <v>15</v>
      </c>
      <c r="P80" s="11">
        <v>30</v>
      </c>
      <c r="Q80" s="11">
        <v>18</v>
      </c>
      <c r="R80" s="11">
        <v>24</v>
      </c>
      <c r="S80" s="11">
        <v>18</v>
      </c>
      <c r="T80" s="52">
        <v>32</v>
      </c>
      <c r="U80" s="52">
        <v>14</v>
      </c>
      <c r="V80" s="52" t="s">
        <v>64</v>
      </c>
      <c r="W80" s="52" t="s">
        <v>64</v>
      </c>
      <c r="X80" s="52" t="s">
        <v>64</v>
      </c>
      <c r="Y80" s="52" t="s">
        <v>64</v>
      </c>
      <c r="Z80" s="52" t="s">
        <v>64</v>
      </c>
      <c r="AA80" s="52" t="s">
        <v>64</v>
      </c>
      <c r="AB80" s="52" t="s">
        <v>64</v>
      </c>
      <c r="AC80" s="52" t="s">
        <v>64</v>
      </c>
      <c r="AD80" s="53">
        <v>5</v>
      </c>
      <c r="AE80" s="53">
        <v>4</v>
      </c>
      <c r="AF80" s="20"/>
      <c r="AG80" s="1"/>
    </row>
    <row r="81" spans="4:33" ht="12.75">
      <c r="D81" s="6"/>
      <c r="E81" s="10" t="s">
        <v>59</v>
      </c>
      <c r="F81" s="9">
        <v>26</v>
      </c>
      <c r="G81" s="9">
        <v>8</v>
      </c>
      <c r="H81" s="9">
        <v>9</v>
      </c>
      <c r="I81" s="9">
        <v>7</v>
      </c>
      <c r="J81" s="9">
        <v>4</v>
      </c>
      <c r="K81" s="9">
        <v>14</v>
      </c>
      <c r="L81" s="9">
        <v>14</v>
      </c>
      <c r="M81" s="9">
        <v>17</v>
      </c>
      <c r="N81" s="9">
        <v>10</v>
      </c>
      <c r="O81" s="9">
        <v>15</v>
      </c>
      <c r="P81" s="11">
        <v>30</v>
      </c>
      <c r="Q81" s="11">
        <v>18</v>
      </c>
      <c r="R81" s="11">
        <v>24</v>
      </c>
      <c r="S81" s="11">
        <v>18</v>
      </c>
      <c r="T81" s="52">
        <v>32</v>
      </c>
      <c r="U81" s="52">
        <v>14</v>
      </c>
      <c r="V81" s="52" t="s">
        <v>21</v>
      </c>
      <c r="W81" s="53" t="s">
        <v>21</v>
      </c>
      <c r="X81" s="53" t="s">
        <v>21</v>
      </c>
      <c r="Y81" s="53" t="s">
        <v>21</v>
      </c>
      <c r="Z81" s="53" t="s">
        <v>21</v>
      </c>
      <c r="AA81" s="53" t="s">
        <v>21</v>
      </c>
      <c r="AB81" s="53" t="s">
        <v>21</v>
      </c>
      <c r="AC81" s="53" t="s">
        <v>21</v>
      </c>
      <c r="AD81" s="53">
        <v>0</v>
      </c>
      <c r="AE81" s="53">
        <v>0</v>
      </c>
      <c r="AF81" s="20"/>
      <c r="AG81" s="1"/>
    </row>
    <row r="82" spans="4:33" ht="12.75">
      <c r="D82" s="6"/>
      <c r="E82" s="10" t="s">
        <v>44</v>
      </c>
      <c r="F82" s="9">
        <v>1</v>
      </c>
      <c r="G82" s="11" t="s">
        <v>21</v>
      </c>
      <c r="H82" s="11" t="s">
        <v>21</v>
      </c>
      <c r="I82" s="9">
        <v>1</v>
      </c>
      <c r="J82" s="11" t="s">
        <v>21</v>
      </c>
      <c r="K82" s="11" t="s">
        <v>21</v>
      </c>
      <c r="L82" s="11" t="s">
        <v>21</v>
      </c>
      <c r="M82" s="11" t="s">
        <v>21</v>
      </c>
      <c r="N82" s="11" t="s">
        <v>21</v>
      </c>
      <c r="O82" s="11" t="s">
        <v>21</v>
      </c>
      <c r="P82" s="11" t="s">
        <v>21</v>
      </c>
      <c r="Q82" s="11" t="s">
        <v>21</v>
      </c>
      <c r="R82" s="11" t="s">
        <v>21</v>
      </c>
      <c r="S82" s="11" t="s">
        <v>21</v>
      </c>
      <c r="T82" s="52" t="s">
        <v>21</v>
      </c>
      <c r="U82" s="52" t="s">
        <v>21</v>
      </c>
      <c r="V82" s="52" t="s">
        <v>21</v>
      </c>
      <c r="W82" s="53" t="s">
        <v>21</v>
      </c>
      <c r="X82" s="53" t="s">
        <v>21</v>
      </c>
      <c r="Y82" s="53" t="s">
        <v>21</v>
      </c>
      <c r="Z82" s="53" t="s">
        <v>21</v>
      </c>
      <c r="AA82" s="53" t="s">
        <v>21</v>
      </c>
      <c r="AB82" s="53" t="s">
        <v>21</v>
      </c>
      <c r="AC82" s="53" t="s">
        <v>21</v>
      </c>
      <c r="AD82" s="53">
        <v>5</v>
      </c>
      <c r="AE82" s="53">
        <v>4</v>
      </c>
      <c r="AF82" s="20"/>
      <c r="AG82" s="1"/>
    </row>
    <row r="83" spans="4:33" ht="12.75" hidden="1">
      <c r="D83" s="8" t="s">
        <v>27</v>
      </c>
      <c r="E83" s="7"/>
      <c r="F83" s="9">
        <v>0</v>
      </c>
      <c r="G83" s="9">
        <v>0</v>
      </c>
      <c r="H83" s="9">
        <v>1</v>
      </c>
      <c r="I83" s="9">
        <v>1</v>
      </c>
      <c r="J83" s="9">
        <v>1</v>
      </c>
      <c r="K83" s="9">
        <v>0</v>
      </c>
      <c r="L83" s="9">
        <v>1</v>
      </c>
      <c r="M83" s="9">
        <v>0</v>
      </c>
      <c r="N83" s="9">
        <v>0</v>
      </c>
      <c r="O83" s="9">
        <v>1</v>
      </c>
      <c r="P83" s="11">
        <v>3</v>
      </c>
      <c r="Q83" s="11" t="s">
        <v>21</v>
      </c>
      <c r="R83" s="11" t="s">
        <v>21</v>
      </c>
      <c r="S83" s="11" t="s">
        <v>21</v>
      </c>
      <c r="T83" s="52" t="s">
        <v>21</v>
      </c>
      <c r="U83" s="52" t="s">
        <v>21</v>
      </c>
      <c r="V83" s="52" t="s">
        <v>21</v>
      </c>
      <c r="W83" s="53" t="s">
        <v>21</v>
      </c>
      <c r="X83" s="53" t="s">
        <v>21</v>
      </c>
      <c r="Y83" s="53" t="s">
        <v>21</v>
      </c>
      <c r="Z83" s="53" t="s">
        <v>21</v>
      </c>
      <c r="AA83" s="53" t="s">
        <v>21</v>
      </c>
      <c r="AB83" s="53" t="s">
        <v>21</v>
      </c>
      <c r="AC83" s="53" t="s">
        <v>21</v>
      </c>
      <c r="AD83" s="53" t="s">
        <v>21</v>
      </c>
      <c r="AE83" s="53" t="s">
        <v>21</v>
      </c>
      <c r="AF83" s="20"/>
      <c r="AG83" s="1"/>
    </row>
    <row r="84" spans="4:33" ht="12.75" hidden="1">
      <c r="D84" s="6"/>
      <c r="E84" s="10" t="s">
        <v>19</v>
      </c>
      <c r="F84" s="9">
        <v>0</v>
      </c>
      <c r="G84" s="9">
        <v>0</v>
      </c>
      <c r="H84" s="9">
        <v>1</v>
      </c>
      <c r="I84" s="9">
        <v>1</v>
      </c>
      <c r="J84" s="9">
        <v>1</v>
      </c>
      <c r="K84" s="9">
        <v>0</v>
      </c>
      <c r="L84" s="9">
        <v>1</v>
      </c>
      <c r="M84" s="9">
        <v>0</v>
      </c>
      <c r="N84" s="9">
        <v>0</v>
      </c>
      <c r="O84" s="9">
        <v>1</v>
      </c>
      <c r="P84" s="11">
        <v>3</v>
      </c>
      <c r="Q84" s="11" t="s">
        <v>21</v>
      </c>
      <c r="R84" s="11" t="s">
        <v>21</v>
      </c>
      <c r="S84" s="11" t="s">
        <v>21</v>
      </c>
      <c r="T84" s="52" t="s">
        <v>21</v>
      </c>
      <c r="U84" s="52" t="s">
        <v>21</v>
      </c>
      <c r="V84" s="52" t="s">
        <v>21</v>
      </c>
      <c r="W84" s="53" t="s">
        <v>21</v>
      </c>
      <c r="X84" s="53" t="s">
        <v>21</v>
      </c>
      <c r="Y84" s="53" t="s">
        <v>21</v>
      </c>
      <c r="Z84" s="53" t="s">
        <v>21</v>
      </c>
      <c r="AA84" s="53" t="s">
        <v>21</v>
      </c>
      <c r="AB84" s="53" t="s">
        <v>21</v>
      </c>
      <c r="AC84" s="53" t="s">
        <v>21</v>
      </c>
      <c r="AD84" s="53" t="s">
        <v>21</v>
      </c>
      <c r="AE84" s="53" t="s">
        <v>21</v>
      </c>
      <c r="AF84" s="20"/>
      <c r="AG84" s="1"/>
    </row>
    <row r="85" spans="4:33" ht="12.75" hidden="1">
      <c r="D85" s="6"/>
      <c r="E85" s="10" t="s">
        <v>20</v>
      </c>
      <c r="F85" s="11" t="s">
        <v>21</v>
      </c>
      <c r="G85" s="11" t="s">
        <v>21</v>
      </c>
      <c r="H85" s="11" t="s">
        <v>21</v>
      </c>
      <c r="I85" s="11" t="s">
        <v>21</v>
      </c>
      <c r="J85" s="11" t="s">
        <v>21</v>
      </c>
      <c r="K85" s="11" t="s">
        <v>21</v>
      </c>
      <c r="L85" s="11" t="s">
        <v>21</v>
      </c>
      <c r="M85" s="11" t="s">
        <v>21</v>
      </c>
      <c r="N85" s="11" t="s">
        <v>21</v>
      </c>
      <c r="O85" s="11" t="s">
        <v>21</v>
      </c>
      <c r="P85" s="11" t="s">
        <v>21</v>
      </c>
      <c r="Q85" s="11" t="s">
        <v>21</v>
      </c>
      <c r="R85" s="11" t="s">
        <v>21</v>
      </c>
      <c r="S85" s="11" t="s">
        <v>21</v>
      </c>
      <c r="T85" s="52" t="s">
        <v>21</v>
      </c>
      <c r="U85" s="52" t="s">
        <v>21</v>
      </c>
      <c r="V85" s="52" t="s">
        <v>21</v>
      </c>
      <c r="W85" s="53" t="s">
        <v>21</v>
      </c>
      <c r="X85" s="53" t="s">
        <v>21</v>
      </c>
      <c r="Y85" s="53" t="s">
        <v>21</v>
      </c>
      <c r="Z85" s="53" t="s">
        <v>21</v>
      </c>
      <c r="AA85" s="53" t="s">
        <v>21</v>
      </c>
      <c r="AB85" s="53" t="s">
        <v>21</v>
      </c>
      <c r="AC85" s="53" t="s">
        <v>21</v>
      </c>
      <c r="AD85" s="53" t="s">
        <v>21</v>
      </c>
      <c r="AE85" s="53" t="s">
        <v>21</v>
      </c>
      <c r="AF85" s="20"/>
      <c r="AG85" s="1"/>
    </row>
    <row r="86" spans="4:33" ht="12.75" hidden="1">
      <c r="D86" s="6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8"/>
      <c r="Q86" s="18"/>
      <c r="R86" s="18"/>
      <c r="S86" s="18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20"/>
      <c r="AG86" s="1"/>
    </row>
    <row r="87" spans="4:33" ht="6" customHeight="1">
      <c r="D87" s="6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8"/>
      <c r="Q87" s="18"/>
      <c r="R87" s="18"/>
      <c r="S87" s="18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20"/>
      <c r="AG87" s="1"/>
    </row>
    <row r="88" spans="1:33" ht="12.75">
      <c r="A88" s="40"/>
      <c r="B88" s="40"/>
      <c r="C88" s="40"/>
      <c r="D88" s="26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9"/>
      <c r="R88" s="29"/>
      <c r="S88" s="29"/>
      <c r="T88" s="29"/>
      <c r="U88" s="29"/>
      <c r="W88" s="86" t="s">
        <v>71</v>
      </c>
      <c r="X88" s="29"/>
      <c r="Y88" s="29"/>
      <c r="Z88" s="29"/>
      <c r="AA88" s="29"/>
      <c r="AB88" s="29"/>
      <c r="AC88" s="29"/>
      <c r="AD88" s="29"/>
      <c r="AE88" s="29"/>
      <c r="AF88" s="22"/>
      <c r="AG88" s="13"/>
    </row>
    <row r="89" spans="1:33" ht="12.75">
      <c r="A89" s="40"/>
      <c r="B89" s="40"/>
      <c r="C89" s="40"/>
      <c r="D89" s="13"/>
      <c r="E89" s="87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4"/>
      <c r="Q89" s="14"/>
      <c r="R89" s="14"/>
      <c r="S89" s="14"/>
      <c r="T89" s="14"/>
      <c r="U89" s="14"/>
      <c r="W89" s="88" t="s">
        <v>65</v>
      </c>
      <c r="X89" s="14"/>
      <c r="Y89" s="14"/>
      <c r="Z89" s="14"/>
      <c r="AA89" s="14"/>
      <c r="AB89" s="14"/>
      <c r="AC89" s="14"/>
      <c r="AD89" s="14"/>
      <c r="AE89" s="14"/>
      <c r="AF89" s="19"/>
      <c r="AG89" s="13"/>
    </row>
    <row r="90" spans="4:33" ht="12.75">
      <c r="D90" s="12" t="s">
        <v>42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8"/>
      <c r="Q90" s="18"/>
      <c r="R90" s="18"/>
      <c r="S90" s="18"/>
      <c r="T90" s="18"/>
      <c r="U90" s="18"/>
      <c r="V90" s="18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"/>
    </row>
    <row r="91" spans="4:33" ht="6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8"/>
      <c r="Q91" s="18"/>
      <c r="R91" s="18"/>
      <c r="S91" s="18"/>
      <c r="T91" s="18"/>
      <c r="U91" s="18"/>
      <c r="V91" s="18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"/>
    </row>
    <row r="92" spans="4:33" ht="12.75">
      <c r="D92" s="3" t="s">
        <v>0</v>
      </c>
      <c r="E92" s="4"/>
      <c r="F92" s="5" t="s">
        <v>1</v>
      </c>
      <c r="G92" s="5" t="s">
        <v>2</v>
      </c>
      <c r="H92" s="5" t="s">
        <v>3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5" t="s">
        <v>9</v>
      </c>
      <c r="O92" s="5" t="s">
        <v>10</v>
      </c>
      <c r="P92" s="16" t="s">
        <v>11</v>
      </c>
      <c r="Q92" s="16" t="s">
        <v>12</v>
      </c>
      <c r="R92" s="16" t="s">
        <v>13</v>
      </c>
      <c r="S92" s="16" t="s">
        <v>14</v>
      </c>
      <c r="T92" s="5" t="s">
        <v>15</v>
      </c>
      <c r="U92" s="5" t="s">
        <v>16</v>
      </c>
      <c r="V92" s="5" t="s">
        <v>17</v>
      </c>
      <c r="W92" s="5" t="s">
        <v>18</v>
      </c>
      <c r="X92" s="5" t="s">
        <v>32</v>
      </c>
      <c r="Y92" s="5" t="s">
        <v>33</v>
      </c>
      <c r="Z92" s="5" t="s">
        <v>34</v>
      </c>
      <c r="AA92" s="5" t="s">
        <v>37</v>
      </c>
      <c r="AB92" s="5" t="s">
        <v>39</v>
      </c>
      <c r="AC92" s="5" t="s">
        <v>70</v>
      </c>
      <c r="AD92" s="5" t="s">
        <v>69</v>
      </c>
      <c r="AE92" s="5" t="s">
        <v>68</v>
      </c>
      <c r="AF92" s="51"/>
      <c r="AG92" s="1"/>
    </row>
    <row r="93" spans="4:33" ht="6.75" customHeight="1">
      <c r="D93" s="6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8"/>
      <c r="Q93" s="18"/>
      <c r="R93" s="18"/>
      <c r="S93" s="18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4"/>
      <c r="AG93" s="1"/>
    </row>
    <row r="94" spans="4:34" ht="12.75" customHeight="1">
      <c r="D94" s="8" t="s">
        <v>35</v>
      </c>
      <c r="E94" s="7"/>
      <c r="F94" s="9">
        <v>6</v>
      </c>
      <c r="G94" s="9">
        <v>6</v>
      </c>
      <c r="H94" s="9">
        <v>8</v>
      </c>
      <c r="I94" s="9">
        <v>7</v>
      </c>
      <c r="J94" s="9">
        <v>8</v>
      </c>
      <c r="K94" s="9">
        <v>6</v>
      </c>
      <c r="L94" s="9">
        <v>11</v>
      </c>
      <c r="M94" s="9">
        <v>13</v>
      </c>
      <c r="N94" s="9">
        <v>15</v>
      </c>
      <c r="O94" s="9">
        <v>18</v>
      </c>
      <c r="P94" s="11">
        <v>16</v>
      </c>
      <c r="Q94" s="11">
        <v>18</v>
      </c>
      <c r="R94" s="11" t="s">
        <v>21</v>
      </c>
      <c r="S94" s="11" t="s">
        <v>21</v>
      </c>
      <c r="T94" s="52" t="s">
        <v>21</v>
      </c>
      <c r="U94" s="52" t="s">
        <v>21</v>
      </c>
      <c r="V94" s="52" t="s">
        <v>21</v>
      </c>
      <c r="W94" s="53" t="s">
        <v>21</v>
      </c>
      <c r="X94" s="53" t="s">
        <v>21</v>
      </c>
      <c r="Y94" s="53" t="s">
        <v>21</v>
      </c>
      <c r="Z94" s="53" t="s">
        <v>21</v>
      </c>
      <c r="AA94" s="53">
        <v>4</v>
      </c>
      <c r="AB94" s="53">
        <v>15</v>
      </c>
      <c r="AC94" s="53">
        <v>11</v>
      </c>
      <c r="AD94" s="53">
        <v>8</v>
      </c>
      <c r="AE94" s="53">
        <v>4</v>
      </c>
      <c r="AF94" s="20"/>
      <c r="AG94" s="1"/>
      <c r="AH94" s="91"/>
    </row>
    <row r="95" spans="1:33" ht="12.75" customHeight="1">
      <c r="A95" s="40"/>
      <c r="B95" s="40"/>
      <c r="C95" s="40"/>
      <c r="D95" s="38"/>
      <c r="E95" s="10" t="s">
        <v>59</v>
      </c>
      <c r="F95" s="31">
        <v>3</v>
      </c>
      <c r="G95" s="31">
        <v>5</v>
      </c>
      <c r="H95" s="31">
        <v>7</v>
      </c>
      <c r="I95" s="31">
        <v>7</v>
      </c>
      <c r="J95" s="31">
        <v>7</v>
      </c>
      <c r="K95" s="31">
        <v>5</v>
      </c>
      <c r="L95" s="31">
        <v>8</v>
      </c>
      <c r="M95" s="31">
        <v>10</v>
      </c>
      <c r="N95" s="31">
        <v>11</v>
      </c>
      <c r="O95" s="31">
        <v>15</v>
      </c>
      <c r="P95" s="32">
        <v>10</v>
      </c>
      <c r="Q95" s="32">
        <v>15</v>
      </c>
      <c r="R95" s="11" t="s">
        <v>21</v>
      </c>
      <c r="S95" s="11" t="s">
        <v>21</v>
      </c>
      <c r="T95" s="52" t="s">
        <v>21</v>
      </c>
      <c r="U95" s="52" t="s">
        <v>21</v>
      </c>
      <c r="V95" s="52" t="s">
        <v>21</v>
      </c>
      <c r="W95" s="53" t="s">
        <v>21</v>
      </c>
      <c r="X95" s="53" t="s">
        <v>21</v>
      </c>
      <c r="Y95" s="53" t="s">
        <v>21</v>
      </c>
      <c r="Z95" s="53" t="s">
        <v>21</v>
      </c>
      <c r="AA95" s="53">
        <v>4</v>
      </c>
      <c r="AB95" s="53">
        <v>15</v>
      </c>
      <c r="AC95" s="53">
        <v>11</v>
      </c>
      <c r="AD95" s="53">
        <v>8</v>
      </c>
      <c r="AE95" s="53">
        <v>4</v>
      </c>
      <c r="AF95" s="20"/>
      <c r="AG95" s="1"/>
    </row>
    <row r="96" spans="1:33" ht="12.75" customHeight="1">
      <c r="A96" s="40"/>
      <c r="B96" s="40"/>
      <c r="C96" s="40"/>
      <c r="D96" s="38"/>
      <c r="E96" s="10" t="s">
        <v>44</v>
      </c>
      <c r="F96" s="31">
        <v>3</v>
      </c>
      <c r="G96" s="31">
        <v>1</v>
      </c>
      <c r="H96" s="31">
        <v>1</v>
      </c>
      <c r="I96" s="31">
        <v>0</v>
      </c>
      <c r="J96" s="31">
        <v>1</v>
      </c>
      <c r="K96" s="31">
        <v>1</v>
      </c>
      <c r="L96" s="31">
        <v>3</v>
      </c>
      <c r="M96" s="31">
        <v>3</v>
      </c>
      <c r="N96" s="31">
        <v>4</v>
      </c>
      <c r="O96" s="31">
        <v>3</v>
      </c>
      <c r="P96" s="32">
        <v>6</v>
      </c>
      <c r="Q96" s="32">
        <v>3</v>
      </c>
      <c r="R96" s="11" t="s">
        <v>21</v>
      </c>
      <c r="S96" s="11" t="s">
        <v>21</v>
      </c>
      <c r="T96" s="52" t="s">
        <v>21</v>
      </c>
      <c r="U96" s="52" t="s">
        <v>21</v>
      </c>
      <c r="V96" s="52" t="s">
        <v>21</v>
      </c>
      <c r="W96" s="53" t="s">
        <v>21</v>
      </c>
      <c r="X96" s="53" t="s">
        <v>21</v>
      </c>
      <c r="Y96" s="53" t="s">
        <v>21</v>
      </c>
      <c r="Z96" s="53" t="s">
        <v>21</v>
      </c>
      <c r="AA96" s="53" t="s">
        <v>21</v>
      </c>
      <c r="AB96" s="53">
        <v>0</v>
      </c>
      <c r="AC96" s="53">
        <v>0</v>
      </c>
      <c r="AD96" s="53">
        <v>0</v>
      </c>
      <c r="AE96" s="53">
        <v>0</v>
      </c>
      <c r="AF96" s="41"/>
      <c r="AG96" s="38"/>
    </row>
    <row r="97" spans="1:33" ht="12.75" customHeight="1">
      <c r="A97" s="40"/>
      <c r="B97" s="40"/>
      <c r="C97" s="40"/>
      <c r="D97" s="38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2"/>
      <c r="R97" s="33"/>
      <c r="S97" s="14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41"/>
      <c r="AG97" s="38"/>
    </row>
    <row r="98" spans="1:33" ht="12.75" customHeight="1">
      <c r="A98" s="40"/>
      <c r="B98" s="40"/>
      <c r="C98" s="40"/>
      <c r="D98" s="39" t="s">
        <v>50</v>
      </c>
      <c r="E98" s="34"/>
      <c r="F98" s="31">
        <v>6</v>
      </c>
      <c r="G98" s="31">
        <v>6</v>
      </c>
      <c r="H98" s="31">
        <v>8</v>
      </c>
      <c r="I98" s="31">
        <v>7</v>
      </c>
      <c r="J98" s="31">
        <v>8</v>
      </c>
      <c r="K98" s="31">
        <v>6</v>
      </c>
      <c r="L98" s="31">
        <v>11</v>
      </c>
      <c r="M98" s="31">
        <v>13</v>
      </c>
      <c r="N98" s="31">
        <v>15</v>
      </c>
      <c r="O98" s="31">
        <v>18</v>
      </c>
      <c r="P98" s="32">
        <v>16</v>
      </c>
      <c r="Q98" s="32">
        <v>18</v>
      </c>
      <c r="R98" s="33">
        <v>21</v>
      </c>
      <c r="S98" s="11">
        <v>22</v>
      </c>
      <c r="T98" s="52">
        <v>12</v>
      </c>
      <c r="U98" s="52">
        <v>15</v>
      </c>
      <c r="V98" s="52">
        <v>12</v>
      </c>
      <c r="W98" s="53">
        <v>15</v>
      </c>
      <c r="X98" s="53">
        <f>X99+X100</f>
        <v>11</v>
      </c>
      <c r="Y98" s="53">
        <f>Y99+Y100</f>
        <v>22</v>
      </c>
      <c r="Z98" s="53">
        <f>Z99+Z100</f>
        <v>24</v>
      </c>
      <c r="AA98" s="53">
        <f>AA99+AA100</f>
        <v>26</v>
      </c>
      <c r="AB98" s="53">
        <v>17</v>
      </c>
      <c r="AC98" s="53">
        <v>22</v>
      </c>
      <c r="AD98" s="53">
        <v>25</v>
      </c>
      <c r="AE98" s="53">
        <v>24</v>
      </c>
      <c r="AF98" s="19"/>
      <c r="AG98" s="38"/>
    </row>
    <row r="99" spans="1:33" ht="12.75" customHeight="1">
      <c r="A99" s="40"/>
      <c r="B99" s="40"/>
      <c r="C99" s="40"/>
      <c r="D99" s="38"/>
      <c r="E99" s="10" t="s">
        <v>59</v>
      </c>
      <c r="F99" s="31">
        <v>3</v>
      </c>
      <c r="G99" s="31">
        <v>5</v>
      </c>
      <c r="H99" s="31">
        <v>7</v>
      </c>
      <c r="I99" s="31">
        <v>7</v>
      </c>
      <c r="J99" s="31">
        <v>7</v>
      </c>
      <c r="K99" s="31">
        <v>5</v>
      </c>
      <c r="L99" s="31">
        <v>8</v>
      </c>
      <c r="M99" s="31">
        <v>10</v>
      </c>
      <c r="N99" s="31">
        <v>11</v>
      </c>
      <c r="O99" s="31">
        <v>15</v>
      </c>
      <c r="P99" s="32">
        <v>10</v>
      </c>
      <c r="Q99" s="32">
        <v>15</v>
      </c>
      <c r="R99" s="33">
        <v>14</v>
      </c>
      <c r="S99" s="11">
        <v>17</v>
      </c>
      <c r="T99" s="52">
        <v>11</v>
      </c>
      <c r="U99" s="52">
        <v>13</v>
      </c>
      <c r="V99" s="52">
        <v>7</v>
      </c>
      <c r="W99" s="53">
        <v>8</v>
      </c>
      <c r="X99" s="53">
        <v>6</v>
      </c>
      <c r="Y99" s="53">
        <v>14</v>
      </c>
      <c r="Z99" s="53">
        <v>22</v>
      </c>
      <c r="AA99" s="53">
        <v>16</v>
      </c>
      <c r="AB99" s="53">
        <v>16</v>
      </c>
      <c r="AC99" s="53">
        <v>13</v>
      </c>
      <c r="AD99" s="53">
        <v>18</v>
      </c>
      <c r="AE99" s="53">
        <v>20</v>
      </c>
      <c r="AF99" s="19"/>
      <c r="AG99" s="38"/>
    </row>
    <row r="100" spans="1:33" ht="12.75" customHeight="1">
      <c r="A100" s="40"/>
      <c r="B100" s="40"/>
      <c r="C100" s="40"/>
      <c r="D100" s="38"/>
      <c r="E100" s="10" t="s">
        <v>44</v>
      </c>
      <c r="F100" s="48">
        <v>3</v>
      </c>
      <c r="G100" s="48">
        <v>1</v>
      </c>
      <c r="H100" s="48">
        <v>1</v>
      </c>
      <c r="I100" s="48">
        <v>0</v>
      </c>
      <c r="J100" s="48">
        <v>1</v>
      </c>
      <c r="K100" s="48">
        <v>1</v>
      </c>
      <c r="L100" s="48">
        <v>3</v>
      </c>
      <c r="M100" s="48">
        <v>3</v>
      </c>
      <c r="N100" s="48">
        <v>4</v>
      </c>
      <c r="O100" s="48">
        <v>3</v>
      </c>
      <c r="P100" s="49">
        <v>6</v>
      </c>
      <c r="Q100" s="49">
        <v>3</v>
      </c>
      <c r="R100" s="50">
        <v>7</v>
      </c>
      <c r="S100" s="25">
        <v>5</v>
      </c>
      <c r="T100" s="57">
        <v>1</v>
      </c>
      <c r="U100" s="57">
        <v>2</v>
      </c>
      <c r="V100" s="53">
        <v>5</v>
      </c>
      <c r="W100" s="53">
        <v>7</v>
      </c>
      <c r="X100" s="53">
        <v>5</v>
      </c>
      <c r="Y100" s="53">
        <v>8</v>
      </c>
      <c r="Z100" s="53">
        <v>2</v>
      </c>
      <c r="AA100" s="53">
        <v>10</v>
      </c>
      <c r="AB100" s="53">
        <v>1</v>
      </c>
      <c r="AC100" s="53">
        <v>9</v>
      </c>
      <c r="AD100" s="53">
        <v>7</v>
      </c>
      <c r="AE100" s="53">
        <v>4</v>
      </c>
      <c r="AF100" s="19"/>
      <c r="AG100" s="38"/>
    </row>
    <row r="101" spans="4:33" ht="12.75" customHeight="1">
      <c r="D101" s="38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8"/>
      <c r="Q101" s="18"/>
      <c r="R101" s="18"/>
      <c r="S101" s="18"/>
      <c r="T101" s="55"/>
      <c r="U101" s="55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38"/>
    </row>
    <row r="102" spans="4:34" ht="12.75" customHeight="1">
      <c r="D102" s="39" t="s">
        <v>66</v>
      </c>
      <c r="E102" s="7"/>
      <c r="F102" s="9">
        <v>43</v>
      </c>
      <c r="G102" s="9">
        <v>31</v>
      </c>
      <c r="H102" s="9">
        <v>25</v>
      </c>
      <c r="I102" s="9">
        <v>33</v>
      </c>
      <c r="J102" s="9">
        <v>22</v>
      </c>
      <c r="K102" s="9">
        <v>23</v>
      </c>
      <c r="L102" s="9">
        <v>29</v>
      </c>
      <c r="M102" s="9">
        <v>37</v>
      </c>
      <c r="N102" s="9">
        <v>30</v>
      </c>
      <c r="O102" s="9">
        <v>28</v>
      </c>
      <c r="P102" s="11">
        <v>28</v>
      </c>
      <c r="Q102" s="11">
        <v>33</v>
      </c>
      <c r="R102" s="11">
        <v>34</v>
      </c>
      <c r="S102" s="11">
        <v>24</v>
      </c>
      <c r="T102" s="52">
        <v>29</v>
      </c>
      <c r="U102" s="52">
        <v>55</v>
      </c>
      <c r="V102" s="52">
        <v>68</v>
      </c>
      <c r="W102" s="53">
        <v>43</v>
      </c>
      <c r="X102" s="53">
        <f>X103+X104</f>
        <v>67</v>
      </c>
      <c r="Y102" s="53">
        <f>Y103+Y104</f>
        <v>62</v>
      </c>
      <c r="Z102" s="53">
        <f>Z103+Z104</f>
        <v>64</v>
      </c>
      <c r="AA102" s="53">
        <f>AA103+AA104</f>
        <v>83</v>
      </c>
      <c r="AB102" s="53">
        <v>51</v>
      </c>
      <c r="AC102" s="53">
        <v>63</v>
      </c>
      <c r="AD102" s="53">
        <v>90</v>
      </c>
      <c r="AE102" s="53">
        <v>74</v>
      </c>
      <c r="AF102" s="56"/>
      <c r="AG102" s="38"/>
      <c r="AH102" s="92"/>
    </row>
    <row r="103" spans="4:33" ht="12.75" customHeight="1">
      <c r="D103" s="6"/>
      <c r="E103" s="10" t="s">
        <v>59</v>
      </c>
      <c r="F103" s="9">
        <v>41</v>
      </c>
      <c r="G103" s="9">
        <v>29</v>
      </c>
      <c r="H103" s="9">
        <v>22</v>
      </c>
      <c r="I103" s="9">
        <v>24</v>
      </c>
      <c r="J103" s="9">
        <v>17</v>
      </c>
      <c r="K103" s="9">
        <v>22</v>
      </c>
      <c r="L103" s="9">
        <v>26</v>
      </c>
      <c r="M103" s="9">
        <v>28</v>
      </c>
      <c r="N103" s="9">
        <v>26</v>
      </c>
      <c r="O103" s="9">
        <v>21</v>
      </c>
      <c r="P103" s="11">
        <v>22</v>
      </c>
      <c r="Q103" s="11">
        <v>28</v>
      </c>
      <c r="R103" s="11">
        <v>26</v>
      </c>
      <c r="S103" s="11">
        <v>22</v>
      </c>
      <c r="T103" s="52">
        <v>21</v>
      </c>
      <c r="U103" s="52">
        <v>37</v>
      </c>
      <c r="V103" s="52">
        <v>54</v>
      </c>
      <c r="W103" s="53">
        <v>37</v>
      </c>
      <c r="X103" s="53">
        <v>52</v>
      </c>
      <c r="Y103" s="53">
        <v>57</v>
      </c>
      <c r="Z103" s="53">
        <f>19+32</f>
        <v>51</v>
      </c>
      <c r="AA103" s="53">
        <v>49</v>
      </c>
      <c r="AB103" s="53">
        <v>37</v>
      </c>
      <c r="AC103" s="53">
        <v>49</v>
      </c>
      <c r="AD103" s="53">
        <v>53</v>
      </c>
      <c r="AE103" s="53">
        <v>60</v>
      </c>
      <c r="AF103" s="56"/>
      <c r="AG103" s="38"/>
    </row>
    <row r="104" spans="4:34" ht="12.75" customHeight="1">
      <c r="D104" s="6"/>
      <c r="E104" s="10" t="s">
        <v>44</v>
      </c>
      <c r="F104" s="46">
        <v>2</v>
      </c>
      <c r="G104" s="46">
        <v>2</v>
      </c>
      <c r="H104" s="46">
        <v>3</v>
      </c>
      <c r="I104" s="46">
        <v>9</v>
      </c>
      <c r="J104" s="46">
        <v>5</v>
      </c>
      <c r="K104" s="46">
        <v>1</v>
      </c>
      <c r="L104" s="46">
        <v>3</v>
      </c>
      <c r="M104" s="46">
        <v>9</v>
      </c>
      <c r="N104" s="46">
        <v>4</v>
      </c>
      <c r="O104" s="46">
        <v>7</v>
      </c>
      <c r="P104" s="14">
        <v>6</v>
      </c>
      <c r="Q104" s="14">
        <v>5</v>
      </c>
      <c r="R104" s="14">
        <v>8</v>
      </c>
      <c r="S104" s="14">
        <v>2</v>
      </c>
      <c r="T104" s="53">
        <v>8</v>
      </c>
      <c r="U104" s="53">
        <v>18</v>
      </c>
      <c r="V104" s="53">
        <v>14</v>
      </c>
      <c r="W104" s="53">
        <v>6</v>
      </c>
      <c r="X104" s="53">
        <v>15</v>
      </c>
      <c r="Y104" s="53">
        <v>5</v>
      </c>
      <c r="Z104" s="53">
        <v>13</v>
      </c>
      <c r="AA104" s="53">
        <v>34</v>
      </c>
      <c r="AB104" s="53">
        <v>14</v>
      </c>
      <c r="AC104" s="53">
        <v>14</v>
      </c>
      <c r="AD104" s="53">
        <v>27</v>
      </c>
      <c r="AE104" s="53">
        <v>14</v>
      </c>
      <c r="AF104" s="56"/>
      <c r="AG104" s="38"/>
      <c r="AH104" s="92"/>
    </row>
    <row r="105" spans="4:33" ht="6" customHeight="1">
      <c r="D105" s="6"/>
      <c r="E105" s="7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9"/>
      <c r="Q105" s="19"/>
      <c r="R105" s="19"/>
      <c r="S105" s="19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4"/>
      <c r="AG105" s="1"/>
    </row>
    <row r="106" spans="4:34" ht="12.75" customHeight="1">
      <c r="D106" s="8" t="s">
        <v>51</v>
      </c>
      <c r="E106" s="7"/>
      <c r="F106" s="9">
        <v>1</v>
      </c>
      <c r="G106" s="9">
        <v>0</v>
      </c>
      <c r="H106" s="9">
        <v>0</v>
      </c>
      <c r="I106" s="9">
        <v>1</v>
      </c>
      <c r="J106" s="9">
        <v>0</v>
      </c>
      <c r="K106" s="9">
        <v>1</v>
      </c>
      <c r="L106" s="9">
        <v>0</v>
      </c>
      <c r="M106" s="9">
        <v>1</v>
      </c>
      <c r="N106" s="9">
        <v>0</v>
      </c>
      <c r="O106" s="9">
        <v>1</v>
      </c>
      <c r="P106" s="11">
        <v>1</v>
      </c>
      <c r="Q106" s="11">
        <v>1</v>
      </c>
      <c r="R106" s="11">
        <v>1</v>
      </c>
      <c r="S106" s="11">
        <v>0</v>
      </c>
      <c r="T106" s="52">
        <v>0</v>
      </c>
      <c r="U106" s="52">
        <v>1</v>
      </c>
      <c r="V106" s="52">
        <v>1</v>
      </c>
      <c r="W106" s="53" t="s">
        <v>21</v>
      </c>
      <c r="X106" s="53" t="s">
        <v>21</v>
      </c>
      <c r="Y106" s="53">
        <v>1</v>
      </c>
      <c r="Z106" s="53" t="s">
        <v>21</v>
      </c>
      <c r="AA106" s="53">
        <v>1</v>
      </c>
      <c r="AB106" s="53">
        <v>0</v>
      </c>
      <c r="AC106" s="53">
        <v>2</v>
      </c>
      <c r="AD106" s="53">
        <v>0</v>
      </c>
      <c r="AE106" s="53">
        <v>0</v>
      </c>
      <c r="AF106" s="54"/>
      <c r="AG106" s="1"/>
      <c r="AH106" s="92"/>
    </row>
    <row r="107" spans="4:33" ht="12.75">
      <c r="D107" s="6"/>
      <c r="E107" s="10" t="s">
        <v>59</v>
      </c>
      <c r="F107" s="9">
        <v>1</v>
      </c>
      <c r="G107" s="9">
        <v>0</v>
      </c>
      <c r="H107" s="9">
        <v>0</v>
      </c>
      <c r="I107" s="9">
        <v>1</v>
      </c>
      <c r="J107" s="9">
        <v>0</v>
      </c>
      <c r="K107" s="9">
        <v>1</v>
      </c>
      <c r="L107" s="9">
        <v>0</v>
      </c>
      <c r="M107" s="9">
        <v>1</v>
      </c>
      <c r="N107" s="9">
        <v>0</v>
      </c>
      <c r="O107" s="9">
        <v>1</v>
      </c>
      <c r="P107" s="11">
        <v>1</v>
      </c>
      <c r="Q107" s="11">
        <v>1</v>
      </c>
      <c r="R107" s="11">
        <v>1</v>
      </c>
      <c r="S107" s="11">
        <v>0</v>
      </c>
      <c r="T107" s="52">
        <v>0</v>
      </c>
      <c r="U107" s="52">
        <v>1</v>
      </c>
      <c r="V107" s="52">
        <v>1</v>
      </c>
      <c r="W107" s="53" t="s">
        <v>21</v>
      </c>
      <c r="X107" s="53" t="s">
        <v>21</v>
      </c>
      <c r="Y107" s="53">
        <v>1</v>
      </c>
      <c r="Z107" s="53" t="s">
        <v>21</v>
      </c>
      <c r="AA107" s="53">
        <v>1</v>
      </c>
      <c r="AB107" s="53">
        <v>0</v>
      </c>
      <c r="AC107" s="53">
        <v>2</v>
      </c>
      <c r="AD107" s="53">
        <v>0</v>
      </c>
      <c r="AE107" s="53">
        <v>0</v>
      </c>
      <c r="AF107" s="54"/>
      <c r="AG107" s="1"/>
    </row>
    <row r="108" spans="4:33" ht="12.75">
      <c r="D108" s="6"/>
      <c r="E108" s="10" t="s">
        <v>44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11">
        <v>0</v>
      </c>
      <c r="Q108" s="11">
        <v>0</v>
      </c>
      <c r="R108" s="11" t="s">
        <v>21</v>
      </c>
      <c r="S108" s="11" t="s">
        <v>21</v>
      </c>
      <c r="T108" s="52" t="s">
        <v>21</v>
      </c>
      <c r="U108" s="52" t="s">
        <v>21</v>
      </c>
      <c r="V108" s="52" t="s">
        <v>21</v>
      </c>
      <c r="W108" s="53" t="s">
        <v>21</v>
      </c>
      <c r="X108" s="53" t="s">
        <v>21</v>
      </c>
      <c r="Y108" s="53" t="s">
        <v>21</v>
      </c>
      <c r="Z108" s="53" t="s">
        <v>21</v>
      </c>
      <c r="AA108" s="53" t="s">
        <v>21</v>
      </c>
      <c r="AB108" s="53">
        <v>0</v>
      </c>
      <c r="AC108" s="53">
        <v>0</v>
      </c>
      <c r="AD108" s="53">
        <v>0</v>
      </c>
      <c r="AE108" s="53">
        <v>0</v>
      </c>
      <c r="AF108" s="54"/>
      <c r="AG108" s="1"/>
    </row>
    <row r="109" spans="4:33" ht="6" customHeight="1">
      <c r="D109" s="6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8"/>
      <c r="Q109" s="18"/>
      <c r="R109" s="18"/>
      <c r="S109" s="18"/>
      <c r="T109" s="55"/>
      <c r="U109" s="55"/>
      <c r="V109" s="55"/>
      <c r="W109" s="56"/>
      <c r="X109" s="56"/>
      <c r="Y109" s="56"/>
      <c r="Z109" s="56"/>
      <c r="AA109" s="56"/>
      <c r="AB109" s="56"/>
      <c r="AC109" s="56"/>
      <c r="AD109" s="56"/>
      <c r="AE109" s="56"/>
      <c r="AF109" s="54"/>
      <c r="AG109" s="1"/>
    </row>
    <row r="110" spans="4:34" ht="12.75">
      <c r="D110" s="8" t="s">
        <v>67</v>
      </c>
      <c r="E110" s="7"/>
      <c r="F110" s="9">
        <v>12</v>
      </c>
      <c r="G110" s="9">
        <v>13</v>
      </c>
      <c r="H110" s="9">
        <v>7</v>
      </c>
      <c r="I110" s="9">
        <v>10</v>
      </c>
      <c r="J110" s="9">
        <v>6</v>
      </c>
      <c r="K110" s="9">
        <v>6</v>
      </c>
      <c r="L110" s="9">
        <v>7</v>
      </c>
      <c r="M110" s="9">
        <v>10</v>
      </c>
      <c r="N110" s="9">
        <v>11</v>
      </c>
      <c r="O110" s="9">
        <v>15</v>
      </c>
      <c r="P110" s="11">
        <v>13</v>
      </c>
      <c r="Q110" s="11">
        <v>21</v>
      </c>
      <c r="R110" s="11">
        <v>9</v>
      </c>
      <c r="S110" s="11">
        <v>7</v>
      </c>
      <c r="T110" s="52">
        <v>20</v>
      </c>
      <c r="U110" s="52" t="s">
        <v>21</v>
      </c>
      <c r="V110" s="52">
        <v>1</v>
      </c>
      <c r="W110" s="53">
        <v>1</v>
      </c>
      <c r="X110" s="53">
        <v>5</v>
      </c>
      <c r="Y110" s="53">
        <v>7</v>
      </c>
      <c r="Z110" s="53">
        <v>10</v>
      </c>
      <c r="AA110" s="53">
        <v>11</v>
      </c>
      <c r="AB110" s="53">
        <v>1</v>
      </c>
      <c r="AC110" s="53">
        <v>7</v>
      </c>
      <c r="AD110" s="53">
        <v>6</v>
      </c>
      <c r="AE110" s="53">
        <v>7</v>
      </c>
      <c r="AF110" s="54"/>
      <c r="AG110" s="1"/>
      <c r="AH110" s="92"/>
    </row>
    <row r="111" spans="4:33" ht="12.75">
      <c r="D111" s="6"/>
      <c r="E111" s="10" t="s">
        <v>59</v>
      </c>
      <c r="F111" s="11" t="s">
        <v>21</v>
      </c>
      <c r="G111" s="11" t="s">
        <v>21</v>
      </c>
      <c r="H111" s="11" t="s">
        <v>21</v>
      </c>
      <c r="I111" s="11" t="s">
        <v>21</v>
      </c>
      <c r="J111" s="11" t="s">
        <v>21</v>
      </c>
      <c r="K111" s="11" t="s">
        <v>21</v>
      </c>
      <c r="L111" s="11" t="s">
        <v>21</v>
      </c>
      <c r="M111" s="11" t="s">
        <v>21</v>
      </c>
      <c r="N111" s="11" t="s">
        <v>21</v>
      </c>
      <c r="O111" s="11" t="s">
        <v>21</v>
      </c>
      <c r="P111" s="11" t="s">
        <v>21</v>
      </c>
      <c r="Q111" s="11" t="s">
        <v>21</v>
      </c>
      <c r="R111" s="11" t="s">
        <v>21</v>
      </c>
      <c r="S111" s="11" t="s">
        <v>21</v>
      </c>
      <c r="T111" s="52" t="s">
        <v>21</v>
      </c>
      <c r="U111" s="52" t="s">
        <v>21</v>
      </c>
      <c r="V111" s="52" t="s">
        <v>21</v>
      </c>
      <c r="W111" s="53" t="s">
        <v>21</v>
      </c>
      <c r="X111" s="53" t="s">
        <v>21</v>
      </c>
      <c r="Y111" s="53" t="s">
        <v>21</v>
      </c>
      <c r="Z111" s="53" t="s">
        <v>21</v>
      </c>
      <c r="AA111" s="53" t="s">
        <v>21</v>
      </c>
      <c r="AB111" s="53">
        <v>0</v>
      </c>
      <c r="AC111" s="53">
        <v>0</v>
      </c>
      <c r="AD111" s="53">
        <v>0</v>
      </c>
      <c r="AE111" s="53">
        <v>0</v>
      </c>
      <c r="AF111" s="54"/>
      <c r="AG111" s="1"/>
    </row>
    <row r="112" spans="4:33" ht="12.75">
      <c r="D112" s="6"/>
      <c r="E112" s="10" t="s">
        <v>44</v>
      </c>
      <c r="F112" s="9">
        <v>12</v>
      </c>
      <c r="G112" s="9">
        <v>13</v>
      </c>
      <c r="H112" s="9">
        <v>7</v>
      </c>
      <c r="I112" s="9">
        <v>10</v>
      </c>
      <c r="J112" s="9">
        <v>6</v>
      </c>
      <c r="K112" s="9">
        <v>6</v>
      </c>
      <c r="L112" s="9">
        <v>7</v>
      </c>
      <c r="M112" s="9">
        <v>10</v>
      </c>
      <c r="N112" s="9">
        <v>11</v>
      </c>
      <c r="O112" s="9">
        <v>15</v>
      </c>
      <c r="P112" s="11">
        <v>13</v>
      </c>
      <c r="Q112" s="11">
        <v>21</v>
      </c>
      <c r="R112" s="11">
        <v>9</v>
      </c>
      <c r="S112" s="11">
        <v>7</v>
      </c>
      <c r="T112" s="52">
        <v>20</v>
      </c>
      <c r="U112" s="52" t="s">
        <v>21</v>
      </c>
      <c r="V112" s="52">
        <v>1</v>
      </c>
      <c r="W112" s="53">
        <v>1</v>
      </c>
      <c r="X112" s="53">
        <v>5</v>
      </c>
      <c r="Y112" s="53">
        <v>7</v>
      </c>
      <c r="Z112" s="53">
        <v>10</v>
      </c>
      <c r="AA112" s="53">
        <v>11</v>
      </c>
      <c r="AB112" s="53">
        <v>1</v>
      </c>
      <c r="AC112" s="53">
        <v>7</v>
      </c>
      <c r="AD112" s="53">
        <v>6</v>
      </c>
      <c r="AE112" s="53">
        <v>7</v>
      </c>
      <c r="AF112" s="54"/>
      <c r="AG112" s="1"/>
    </row>
    <row r="113" spans="4:33" ht="6" customHeight="1">
      <c r="D113" s="6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8"/>
      <c r="Q113" s="18"/>
      <c r="R113" s="18"/>
      <c r="S113" s="18"/>
      <c r="T113" s="55"/>
      <c r="U113" s="55"/>
      <c r="V113" s="55"/>
      <c r="W113" s="56"/>
      <c r="X113" s="56"/>
      <c r="Y113" s="56"/>
      <c r="Z113" s="56"/>
      <c r="AA113" s="56"/>
      <c r="AB113" s="56"/>
      <c r="AC113" s="56"/>
      <c r="AD113" s="56"/>
      <c r="AE113" s="56"/>
      <c r="AF113" s="54"/>
      <c r="AG113" s="1"/>
    </row>
    <row r="114" spans="4:34" ht="12.75">
      <c r="D114" s="8" t="s">
        <v>52</v>
      </c>
      <c r="E114" s="7"/>
      <c r="F114" s="9">
        <v>6</v>
      </c>
      <c r="G114" s="9">
        <v>4</v>
      </c>
      <c r="H114" s="9">
        <v>9</v>
      </c>
      <c r="I114" s="9">
        <v>5</v>
      </c>
      <c r="J114" s="9">
        <v>11</v>
      </c>
      <c r="K114" s="9">
        <v>8</v>
      </c>
      <c r="L114" s="9">
        <v>11</v>
      </c>
      <c r="M114" s="9">
        <v>11</v>
      </c>
      <c r="N114" s="9">
        <v>16</v>
      </c>
      <c r="O114" s="9">
        <v>14</v>
      </c>
      <c r="P114" s="11">
        <v>27</v>
      </c>
      <c r="Q114" s="11">
        <v>8</v>
      </c>
      <c r="R114" s="11">
        <v>16</v>
      </c>
      <c r="S114" s="11">
        <v>15</v>
      </c>
      <c r="T114" s="52">
        <v>15</v>
      </c>
      <c r="U114" s="52">
        <v>11</v>
      </c>
      <c r="V114" s="52">
        <v>15</v>
      </c>
      <c r="W114" s="53">
        <v>17</v>
      </c>
      <c r="X114" s="53">
        <v>20</v>
      </c>
      <c r="Y114" s="53">
        <v>19</v>
      </c>
      <c r="Z114" s="53">
        <v>31</v>
      </c>
      <c r="AA114" s="53">
        <v>31</v>
      </c>
      <c r="AB114" s="53">
        <v>27</v>
      </c>
      <c r="AC114" s="53">
        <v>37</v>
      </c>
      <c r="AD114" s="53">
        <v>27</v>
      </c>
      <c r="AE114" s="53">
        <v>35</v>
      </c>
      <c r="AF114" s="54"/>
      <c r="AG114" s="1"/>
      <c r="AH114" s="92"/>
    </row>
    <row r="115" spans="4:33" ht="12.75">
      <c r="D115" s="6"/>
      <c r="E115" s="10" t="s">
        <v>59</v>
      </c>
      <c r="F115" s="9">
        <v>5</v>
      </c>
      <c r="G115" s="9">
        <v>4</v>
      </c>
      <c r="H115" s="9">
        <v>7</v>
      </c>
      <c r="I115" s="9">
        <v>3</v>
      </c>
      <c r="J115" s="9">
        <v>10</v>
      </c>
      <c r="K115" s="9">
        <v>7</v>
      </c>
      <c r="L115" s="9">
        <v>10</v>
      </c>
      <c r="M115" s="9">
        <v>11</v>
      </c>
      <c r="N115" s="9">
        <v>16</v>
      </c>
      <c r="O115" s="9">
        <v>14</v>
      </c>
      <c r="P115" s="11">
        <v>27</v>
      </c>
      <c r="Q115" s="11">
        <v>8</v>
      </c>
      <c r="R115" s="11">
        <v>16</v>
      </c>
      <c r="S115" s="11">
        <v>15</v>
      </c>
      <c r="T115" s="52">
        <v>15</v>
      </c>
      <c r="U115" s="52">
        <v>11</v>
      </c>
      <c r="V115" s="52">
        <v>15</v>
      </c>
      <c r="W115" s="53">
        <v>17</v>
      </c>
      <c r="X115" s="53">
        <v>20</v>
      </c>
      <c r="Y115" s="53">
        <v>19</v>
      </c>
      <c r="Z115" s="53">
        <v>30</v>
      </c>
      <c r="AA115" s="53">
        <v>10</v>
      </c>
      <c r="AB115" s="53">
        <v>26</v>
      </c>
      <c r="AC115" s="53">
        <v>30</v>
      </c>
      <c r="AD115" s="53">
        <v>26</v>
      </c>
      <c r="AE115" s="53">
        <v>32</v>
      </c>
      <c r="AF115" s="54"/>
      <c r="AG115" s="1"/>
    </row>
    <row r="116" spans="4:33" ht="12.75">
      <c r="D116" s="6"/>
      <c r="E116" s="10" t="s">
        <v>44</v>
      </c>
      <c r="F116" s="9">
        <v>1</v>
      </c>
      <c r="G116" s="9">
        <v>0</v>
      </c>
      <c r="H116" s="9">
        <v>2</v>
      </c>
      <c r="I116" s="9">
        <v>2</v>
      </c>
      <c r="J116" s="9">
        <v>1</v>
      </c>
      <c r="K116" s="9">
        <v>1</v>
      </c>
      <c r="L116" s="9">
        <v>1</v>
      </c>
      <c r="M116" s="9">
        <v>0</v>
      </c>
      <c r="N116" s="9">
        <v>0</v>
      </c>
      <c r="O116" s="11" t="s">
        <v>21</v>
      </c>
      <c r="P116" s="11" t="s">
        <v>21</v>
      </c>
      <c r="Q116" s="11" t="s">
        <v>21</v>
      </c>
      <c r="R116" s="11" t="s">
        <v>21</v>
      </c>
      <c r="S116" s="11" t="s">
        <v>21</v>
      </c>
      <c r="T116" s="52" t="s">
        <v>21</v>
      </c>
      <c r="U116" s="52" t="s">
        <v>21</v>
      </c>
      <c r="V116" s="52" t="s">
        <v>21</v>
      </c>
      <c r="W116" s="53" t="s">
        <v>21</v>
      </c>
      <c r="X116" s="53" t="s">
        <v>21</v>
      </c>
      <c r="Y116" s="53" t="s">
        <v>21</v>
      </c>
      <c r="Z116" s="53">
        <v>1</v>
      </c>
      <c r="AA116" s="53">
        <v>0</v>
      </c>
      <c r="AB116" s="53">
        <v>1</v>
      </c>
      <c r="AC116" s="53">
        <v>7</v>
      </c>
      <c r="AD116" s="53">
        <v>1</v>
      </c>
      <c r="AE116" s="53">
        <v>3</v>
      </c>
      <c r="AF116" s="54"/>
      <c r="AG116" s="1"/>
    </row>
    <row r="117" spans="4:33" ht="6" customHeight="1">
      <c r="D117" s="6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8"/>
      <c r="Q117" s="18"/>
      <c r="R117" s="18"/>
      <c r="S117" s="18"/>
      <c r="T117" s="55"/>
      <c r="U117" s="55"/>
      <c r="V117" s="55"/>
      <c r="W117" s="56"/>
      <c r="X117" s="56"/>
      <c r="Y117" s="56"/>
      <c r="Z117" s="56"/>
      <c r="AA117" s="56"/>
      <c r="AB117" s="56"/>
      <c r="AC117" s="56"/>
      <c r="AD117" s="56"/>
      <c r="AE117" s="56"/>
      <c r="AF117" s="54"/>
      <c r="AG117" s="1"/>
    </row>
    <row r="118" spans="4:34" ht="12.75">
      <c r="D118" s="8" t="s">
        <v>53</v>
      </c>
      <c r="E118" s="7"/>
      <c r="F118" s="9">
        <v>2</v>
      </c>
      <c r="G118" s="9">
        <v>2</v>
      </c>
      <c r="H118" s="9">
        <v>2</v>
      </c>
      <c r="I118" s="9">
        <v>3</v>
      </c>
      <c r="J118" s="9">
        <v>0</v>
      </c>
      <c r="K118" s="9">
        <v>1</v>
      </c>
      <c r="L118" s="9">
        <v>4</v>
      </c>
      <c r="M118" s="9">
        <v>2</v>
      </c>
      <c r="N118" s="9">
        <v>6</v>
      </c>
      <c r="O118" s="9">
        <v>1</v>
      </c>
      <c r="P118" s="11">
        <v>2</v>
      </c>
      <c r="Q118" s="11">
        <v>5</v>
      </c>
      <c r="R118" s="11">
        <v>0</v>
      </c>
      <c r="S118" s="11">
        <v>2</v>
      </c>
      <c r="T118" s="52">
        <v>3</v>
      </c>
      <c r="U118" s="52">
        <v>3</v>
      </c>
      <c r="V118" s="52">
        <v>1</v>
      </c>
      <c r="W118" s="53">
        <v>2</v>
      </c>
      <c r="X118" s="53">
        <v>3</v>
      </c>
      <c r="Y118" s="53">
        <v>1</v>
      </c>
      <c r="Z118" s="53">
        <v>4</v>
      </c>
      <c r="AA118" s="53">
        <v>5</v>
      </c>
      <c r="AB118" s="53">
        <v>2</v>
      </c>
      <c r="AC118" s="53">
        <v>5</v>
      </c>
      <c r="AD118" s="53">
        <v>5</v>
      </c>
      <c r="AE118" s="53">
        <v>3</v>
      </c>
      <c r="AF118" s="54"/>
      <c r="AG118" s="1"/>
      <c r="AH118" s="92"/>
    </row>
    <row r="119" spans="4:33" ht="12.75">
      <c r="D119" s="6"/>
      <c r="E119" s="10" t="s">
        <v>59</v>
      </c>
      <c r="F119" s="9">
        <v>2</v>
      </c>
      <c r="G119" s="9">
        <v>2</v>
      </c>
      <c r="H119" s="9">
        <v>2</v>
      </c>
      <c r="I119" s="9">
        <v>3</v>
      </c>
      <c r="J119" s="9">
        <v>0</v>
      </c>
      <c r="K119" s="9">
        <v>1</v>
      </c>
      <c r="L119" s="9">
        <v>4</v>
      </c>
      <c r="M119" s="9">
        <v>2</v>
      </c>
      <c r="N119" s="9">
        <v>6</v>
      </c>
      <c r="O119" s="9">
        <v>1</v>
      </c>
      <c r="P119" s="11">
        <v>2</v>
      </c>
      <c r="Q119" s="11">
        <v>5</v>
      </c>
      <c r="R119" s="11">
        <v>0</v>
      </c>
      <c r="S119" s="11">
        <v>2</v>
      </c>
      <c r="T119" s="52">
        <v>3</v>
      </c>
      <c r="U119" s="52">
        <v>3</v>
      </c>
      <c r="V119" s="52">
        <v>1</v>
      </c>
      <c r="W119" s="53">
        <v>2</v>
      </c>
      <c r="X119" s="53">
        <v>3</v>
      </c>
      <c r="Y119" s="53">
        <v>1</v>
      </c>
      <c r="Z119" s="53">
        <v>4</v>
      </c>
      <c r="AA119" s="53">
        <v>5</v>
      </c>
      <c r="AB119" s="53">
        <v>2</v>
      </c>
      <c r="AC119" s="53">
        <v>5</v>
      </c>
      <c r="AD119" s="53">
        <v>5</v>
      </c>
      <c r="AE119" s="53">
        <v>3</v>
      </c>
      <c r="AF119" s="54"/>
      <c r="AG119" s="1"/>
    </row>
    <row r="120" spans="4:33" ht="12.75">
      <c r="D120" s="6"/>
      <c r="E120" s="10" t="s">
        <v>44</v>
      </c>
      <c r="F120" s="32" t="s">
        <v>21</v>
      </c>
      <c r="G120" s="32" t="s">
        <v>21</v>
      </c>
      <c r="H120" s="32" t="s">
        <v>21</v>
      </c>
      <c r="I120" s="32" t="s">
        <v>21</v>
      </c>
      <c r="J120" s="32" t="s">
        <v>21</v>
      </c>
      <c r="K120" s="32" t="s">
        <v>21</v>
      </c>
      <c r="L120" s="32" t="s">
        <v>21</v>
      </c>
      <c r="M120" s="32" t="s">
        <v>21</v>
      </c>
      <c r="N120" s="32" t="s">
        <v>21</v>
      </c>
      <c r="O120" s="32" t="s">
        <v>21</v>
      </c>
      <c r="P120" s="32" t="s">
        <v>21</v>
      </c>
      <c r="Q120" s="32" t="s">
        <v>21</v>
      </c>
      <c r="R120" s="32" t="s">
        <v>21</v>
      </c>
      <c r="S120" s="32" t="s">
        <v>21</v>
      </c>
      <c r="T120" s="81" t="s">
        <v>21</v>
      </c>
      <c r="U120" s="82" t="s">
        <v>21</v>
      </c>
      <c r="V120" s="52" t="s">
        <v>21</v>
      </c>
      <c r="W120" s="53" t="s">
        <v>21</v>
      </c>
      <c r="X120" s="53" t="s">
        <v>21</v>
      </c>
      <c r="Y120" s="53" t="s">
        <v>21</v>
      </c>
      <c r="Z120" s="53" t="s">
        <v>21</v>
      </c>
      <c r="AA120" s="53" t="s">
        <v>21</v>
      </c>
      <c r="AB120" s="53">
        <v>0</v>
      </c>
      <c r="AC120" s="53">
        <v>0</v>
      </c>
      <c r="AD120" s="53">
        <v>0</v>
      </c>
      <c r="AE120" s="53">
        <v>0</v>
      </c>
      <c r="AF120" s="58"/>
      <c r="AG120" s="38"/>
    </row>
    <row r="121" spans="4:33" ht="6" customHeight="1">
      <c r="D121" s="38"/>
      <c r="E121" s="30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81"/>
      <c r="U121" s="82"/>
      <c r="V121" s="52"/>
      <c r="W121" s="53"/>
      <c r="X121" s="53"/>
      <c r="Y121" s="53"/>
      <c r="Z121" s="53"/>
      <c r="AA121" s="53"/>
      <c r="AB121" s="53"/>
      <c r="AC121" s="53"/>
      <c r="AD121" s="53"/>
      <c r="AE121" s="53"/>
      <c r="AF121" s="58"/>
      <c r="AG121" s="38"/>
    </row>
    <row r="122" spans="4:34" ht="12.75">
      <c r="D122" s="39" t="s">
        <v>28</v>
      </c>
      <c r="E122" s="34"/>
      <c r="F122" s="31">
        <v>47</v>
      </c>
      <c r="G122" s="31">
        <v>31</v>
      </c>
      <c r="H122" s="31">
        <v>33</v>
      </c>
      <c r="I122" s="31">
        <v>46</v>
      </c>
      <c r="J122" s="31">
        <v>17</v>
      </c>
      <c r="K122" s="31">
        <v>21</v>
      </c>
      <c r="L122" s="31">
        <v>31</v>
      </c>
      <c r="M122" s="31">
        <v>15</v>
      </c>
      <c r="N122" s="31">
        <v>21</v>
      </c>
      <c r="O122" s="31">
        <v>28</v>
      </c>
      <c r="P122" s="32">
        <v>30</v>
      </c>
      <c r="Q122" s="32">
        <v>34</v>
      </c>
      <c r="R122" s="32">
        <v>30</v>
      </c>
      <c r="S122" s="32">
        <v>50</v>
      </c>
      <c r="T122" s="81">
        <v>52</v>
      </c>
      <c r="U122" s="82">
        <v>42</v>
      </c>
      <c r="V122" s="52">
        <v>63</v>
      </c>
      <c r="W122" s="53">
        <v>35</v>
      </c>
      <c r="X122" s="53">
        <f>X123+X124</f>
        <v>31</v>
      </c>
      <c r="Y122" s="53">
        <f>Y123+Y124</f>
        <v>40</v>
      </c>
      <c r="Z122" s="53">
        <f>Z123+Z124</f>
        <v>29</v>
      </c>
      <c r="AA122" s="53">
        <f>AA123+AA124</f>
        <v>33</v>
      </c>
      <c r="AB122" s="53">
        <v>27</v>
      </c>
      <c r="AC122" s="53">
        <v>1</v>
      </c>
      <c r="AD122" s="53">
        <v>0</v>
      </c>
      <c r="AE122" s="53">
        <v>0</v>
      </c>
      <c r="AF122" s="58"/>
      <c r="AG122" s="38"/>
      <c r="AH122" s="92"/>
    </row>
    <row r="123" spans="4:33" ht="12.75">
      <c r="D123" s="39"/>
      <c r="E123" s="10" t="s">
        <v>59</v>
      </c>
      <c r="F123" s="31">
        <v>35</v>
      </c>
      <c r="G123" s="31">
        <v>29</v>
      </c>
      <c r="H123" s="31">
        <v>23</v>
      </c>
      <c r="I123" s="31">
        <v>37</v>
      </c>
      <c r="J123" s="31">
        <v>17</v>
      </c>
      <c r="K123" s="31">
        <v>21</v>
      </c>
      <c r="L123" s="31">
        <v>30</v>
      </c>
      <c r="M123" s="31">
        <v>14</v>
      </c>
      <c r="N123" s="31">
        <v>21</v>
      </c>
      <c r="O123" s="31">
        <v>28</v>
      </c>
      <c r="P123" s="32">
        <v>30</v>
      </c>
      <c r="Q123" s="32">
        <v>30</v>
      </c>
      <c r="R123" s="32">
        <v>27</v>
      </c>
      <c r="S123" s="32">
        <v>44</v>
      </c>
      <c r="T123" s="81">
        <v>47</v>
      </c>
      <c r="U123" s="82">
        <v>40</v>
      </c>
      <c r="V123" s="52">
        <v>63</v>
      </c>
      <c r="W123" s="53">
        <v>33</v>
      </c>
      <c r="X123" s="53">
        <v>29</v>
      </c>
      <c r="Y123" s="53">
        <v>39</v>
      </c>
      <c r="Z123" s="53">
        <v>28</v>
      </c>
      <c r="AA123" s="53">
        <v>33</v>
      </c>
      <c r="AB123" s="53">
        <v>26</v>
      </c>
      <c r="AC123" s="53">
        <v>0</v>
      </c>
      <c r="AD123" s="53">
        <v>0</v>
      </c>
      <c r="AE123" s="53">
        <v>0</v>
      </c>
      <c r="AF123" s="58"/>
      <c r="AG123" s="38"/>
    </row>
    <row r="124" spans="4:33" ht="12.75">
      <c r="D124" s="38"/>
      <c r="E124" s="10" t="s">
        <v>44</v>
      </c>
      <c r="F124" s="31">
        <v>12</v>
      </c>
      <c r="G124" s="31">
        <v>2</v>
      </c>
      <c r="H124" s="31">
        <v>10</v>
      </c>
      <c r="I124" s="31">
        <v>9</v>
      </c>
      <c r="J124" s="31">
        <v>0</v>
      </c>
      <c r="K124" s="31">
        <v>0</v>
      </c>
      <c r="L124" s="31">
        <v>1</v>
      </c>
      <c r="M124" s="31">
        <v>1</v>
      </c>
      <c r="N124" s="31">
        <v>0</v>
      </c>
      <c r="O124" s="31">
        <v>0</v>
      </c>
      <c r="P124" s="32">
        <v>0</v>
      </c>
      <c r="Q124" s="32">
        <v>4</v>
      </c>
      <c r="R124" s="32">
        <v>3</v>
      </c>
      <c r="S124" s="32">
        <v>6</v>
      </c>
      <c r="T124" s="81">
        <v>5</v>
      </c>
      <c r="U124" s="82">
        <v>2</v>
      </c>
      <c r="V124" s="52" t="s">
        <v>21</v>
      </c>
      <c r="W124" s="53">
        <v>2</v>
      </c>
      <c r="X124" s="53">
        <v>2</v>
      </c>
      <c r="Y124" s="53">
        <v>1</v>
      </c>
      <c r="Z124" s="53">
        <v>1</v>
      </c>
      <c r="AA124" s="53">
        <v>0</v>
      </c>
      <c r="AB124" s="53">
        <v>1</v>
      </c>
      <c r="AC124" s="53">
        <v>1</v>
      </c>
      <c r="AD124" s="53">
        <v>0</v>
      </c>
      <c r="AE124" s="53">
        <v>0</v>
      </c>
      <c r="AF124" s="58"/>
      <c r="AG124" s="38"/>
    </row>
    <row r="125" spans="2:33" ht="6" customHeight="1">
      <c r="B125" s="40"/>
      <c r="C125" s="40"/>
      <c r="D125" s="38"/>
      <c r="E125" s="35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AF125" s="35"/>
      <c r="AG125" s="38"/>
    </row>
    <row r="126" spans="2:33" ht="6" customHeight="1">
      <c r="B126" s="40"/>
      <c r="C126" s="40"/>
      <c r="D126" s="38"/>
      <c r="E126" s="3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40"/>
      <c r="AF126" s="35"/>
      <c r="AG126" s="38"/>
    </row>
    <row r="127" spans="2:33" ht="6" customHeight="1">
      <c r="B127" s="40"/>
      <c r="C127" s="40"/>
      <c r="D127" s="38"/>
      <c r="E127" s="35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40"/>
      <c r="AF127" s="35"/>
      <c r="AG127" s="38"/>
    </row>
    <row r="128" spans="2:33" ht="6" customHeight="1">
      <c r="B128" s="40"/>
      <c r="C128" s="40"/>
      <c r="D128" s="38"/>
      <c r="E128" s="35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40"/>
      <c r="AF128" s="35"/>
      <c r="AG128" s="38"/>
    </row>
    <row r="129" spans="2:33" ht="6" customHeight="1">
      <c r="B129" s="40"/>
      <c r="C129" s="40"/>
      <c r="D129" s="38"/>
      <c r="E129" s="3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40"/>
      <c r="AF129" s="35"/>
      <c r="AG129" s="38"/>
    </row>
    <row r="130" spans="2:33" ht="12" customHeight="1">
      <c r="B130" s="40"/>
      <c r="C130" s="40"/>
      <c r="D130" s="38"/>
      <c r="E130" s="35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40"/>
      <c r="AF130" s="35"/>
      <c r="AG130" s="38"/>
    </row>
    <row r="131" spans="2:33" ht="12" customHeight="1">
      <c r="B131" s="40"/>
      <c r="C131" s="40"/>
      <c r="D131" s="47"/>
      <c r="E131" s="90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40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90"/>
      <c r="AG131" s="38"/>
    </row>
    <row r="132" spans="2:33" ht="12" customHeight="1">
      <c r="B132" s="40"/>
      <c r="C132" s="40"/>
      <c r="D132" s="1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40"/>
      <c r="W132" s="86" t="s">
        <v>71</v>
      </c>
      <c r="AF132" s="40"/>
      <c r="AG132" s="13"/>
    </row>
    <row r="133" spans="2:33" ht="6" customHeight="1">
      <c r="B133" s="40"/>
      <c r="C133" s="40"/>
      <c r="D133" s="1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40"/>
      <c r="AF133" s="40"/>
      <c r="AG133" s="13"/>
    </row>
    <row r="134" spans="2:33" ht="6" customHeight="1">
      <c r="B134" s="40"/>
      <c r="C134" s="40"/>
      <c r="D134" s="1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40"/>
      <c r="AF134" s="40"/>
      <c r="AG134" s="13"/>
    </row>
    <row r="135" spans="2:33" ht="6" customHeight="1">
      <c r="B135" s="40"/>
      <c r="C135" s="40"/>
      <c r="D135" s="13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40"/>
      <c r="AF135" s="40"/>
      <c r="AG135" s="13"/>
    </row>
    <row r="136" spans="2:33" ht="6" customHeight="1">
      <c r="B136" s="40"/>
      <c r="C136" s="40"/>
      <c r="D136" s="13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40"/>
      <c r="AF136" s="40"/>
      <c r="AG136" s="13"/>
    </row>
    <row r="137" spans="2:33" ht="6" customHeight="1">
      <c r="B137" s="40"/>
      <c r="C137" s="40"/>
      <c r="D137" s="13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40"/>
      <c r="AF137" s="40"/>
      <c r="AG137" s="13"/>
    </row>
    <row r="138" spans="2:33" ht="6" customHeight="1">
      <c r="B138" s="40"/>
      <c r="C138" s="40"/>
      <c r="D138" s="13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40"/>
      <c r="AF138" s="40"/>
      <c r="AG138" s="13"/>
    </row>
    <row r="139" spans="2:33" ht="6" customHeight="1">
      <c r="B139" s="40"/>
      <c r="C139" s="40"/>
      <c r="D139" s="13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40"/>
      <c r="AF139" s="40"/>
      <c r="AG139" s="13"/>
    </row>
    <row r="140" spans="2:33" ht="6" customHeight="1">
      <c r="B140" s="40"/>
      <c r="C140" s="40"/>
      <c r="D140" s="13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40"/>
      <c r="AF140" s="40"/>
      <c r="AG140" s="13"/>
    </row>
    <row r="141" spans="2:33" ht="6" customHeight="1">
      <c r="B141" s="40"/>
      <c r="C141" s="40"/>
      <c r="D141" s="1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40"/>
      <c r="AF141" s="40"/>
      <c r="AG141" s="13"/>
    </row>
    <row r="142" spans="2:33" ht="6" customHeight="1">
      <c r="B142" s="40"/>
      <c r="C142" s="40"/>
      <c r="D142" s="1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40"/>
      <c r="AF142" s="40"/>
      <c r="AG142" s="13"/>
    </row>
    <row r="143" spans="2:33" ht="6" customHeight="1">
      <c r="B143" s="40"/>
      <c r="C143" s="40"/>
      <c r="D143" s="1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40"/>
      <c r="AF143" s="40"/>
      <c r="AG143" s="13"/>
    </row>
    <row r="144" spans="2:33" ht="6" customHeight="1">
      <c r="B144" s="40"/>
      <c r="C144" s="40"/>
      <c r="D144" s="1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40"/>
      <c r="AF144" s="40"/>
      <c r="AG144" s="13"/>
    </row>
    <row r="145" spans="2:33" ht="6" customHeight="1">
      <c r="B145" s="40"/>
      <c r="C145" s="40"/>
      <c r="D145" s="1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40"/>
      <c r="AF145" s="40"/>
      <c r="AG145" s="13"/>
    </row>
    <row r="146" spans="2:33" ht="6" customHeight="1">
      <c r="B146" s="40"/>
      <c r="C146" s="40"/>
      <c r="D146" s="1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40"/>
      <c r="AF146" s="40"/>
      <c r="AG146" s="13"/>
    </row>
    <row r="147" spans="2:33" ht="6" customHeight="1">
      <c r="B147" s="40"/>
      <c r="C147" s="40"/>
      <c r="D147" s="13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40"/>
      <c r="AF147" s="40"/>
      <c r="AG147" s="13"/>
    </row>
    <row r="148" spans="2:33" ht="6" customHeight="1">
      <c r="B148" s="40"/>
      <c r="C148" s="40"/>
      <c r="D148" s="1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40"/>
      <c r="AF148" s="40"/>
      <c r="AG148" s="13"/>
    </row>
    <row r="149" spans="2:33" ht="6" customHeight="1">
      <c r="B149" s="40"/>
      <c r="C149" s="40"/>
      <c r="D149" s="13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40"/>
      <c r="AF149" s="40"/>
      <c r="AG149" s="13"/>
    </row>
    <row r="150" spans="4:33" ht="12.75" customHeight="1">
      <c r="D150" s="12" t="s">
        <v>42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/>
      <c r="P150" s="18"/>
      <c r="Q150" s="18"/>
      <c r="R150" s="18"/>
      <c r="S150" s="18"/>
      <c r="T150" s="18"/>
      <c r="U150" s="18"/>
      <c r="V150" s="18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"/>
    </row>
    <row r="151" spans="4:33" ht="12.75" customHeight="1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/>
      <c r="P151" s="18"/>
      <c r="Q151" s="18"/>
      <c r="R151" s="18"/>
      <c r="S151" s="18"/>
      <c r="T151" s="18"/>
      <c r="U151" s="18"/>
      <c r="V151" s="18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"/>
    </row>
    <row r="152" spans="4:33" ht="12.75" customHeight="1">
      <c r="D152" s="3" t="s">
        <v>0</v>
      </c>
      <c r="E152" s="4"/>
      <c r="F152" s="5" t="s">
        <v>1</v>
      </c>
      <c r="G152" s="5" t="s">
        <v>2</v>
      </c>
      <c r="H152" s="5" t="s">
        <v>3</v>
      </c>
      <c r="I152" s="5" t="s">
        <v>4</v>
      </c>
      <c r="J152" s="5" t="s">
        <v>5</v>
      </c>
      <c r="K152" s="5" t="s">
        <v>6</v>
      </c>
      <c r="L152" s="5" t="s">
        <v>7</v>
      </c>
      <c r="M152" s="5" t="s">
        <v>8</v>
      </c>
      <c r="N152" s="5" t="s">
        <v>9</v>
      </c>
      <c r="O152" s="5" t="s">
        <v>10</v>
      </c>
      <c r="P152" s="16" t="s">
        <v>11</v>
      </c>
      <c r="Q152" s="16" t="s">
        <v>12</v>
      </c>
      <c r="R152" s="16" t="s">
        <v>13</v>
      </c>
      <c r="S152" s="16" t="s">
        <v>14</v>
      </c>
      <c r="T152" s="5" t="s">
        <v>15</v>
      </c>
      <c r="U152" s="5" t="s">
        <v>16</v>
      </c>
      <c r="V152" s="5" t="s">
        <v>17</v>
      </c>
      <c r="W152" s="5" t="s">
        <v>18</v>
      </c>
      <c r="X152" s="5" t="s">
        <v>32</v>
      </c>
      <c r="Y152" s="5" t="s">
        <v>33</v>
      </c>
      <c r="Z152" s="5" t="s">
        <v>34</v>
      </c>
      <c r="AA152" s="5" t="s">
        <v>37</v>
      </c>
      <c r="AB152" s="5" t="s">
        <v>39</v>
      </c>
      <c r="AC152" s="5" t="s">
        <v>56</v>
      </c>
      <c r="AD152" s="5" t="s">
        <v>69</v>
      </c>
      <c r="AE152" s="5" t="s">
        <v>68</v>
      </c>
      <c r="AF152" s="51"/>
      <c r="AG152" s="1"/>
    </row>
    <row r="153" spans="4:33" ht="12.75" customHeight="1">
      <c r="D153" s="6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8"/>
      <c r="Q153" s="18"/>
      <c r="R153" s="18"/>
      <c r="S153" s="18"/>
      <c r="T153" s="55"/>
      <c r="U153" s="55"/>
      <c r="V153" s="55"/>
      <c r="W153" s="56"/>
      <c r="X153" s="56"/>
      <c r="Y153" s="56"/>
      <c r="Z153" s="56"/>
      <c r="AA153" s="56"/>
      <c r="AB153" s="56"/>
      <c r="AC153" s="56"/>
      <c r="AD153" s="56"/>
      <c r="AE153" s="56"/>
      <c r="AF153" s="54"/>
      <c r="AG153" s="1"/>
    </row>
    <row r="154" spans="2:33" ht="6" customHeight="1">
      <c r="B154" s="40"/>
      <c r="C154" s="40"/>
      <c r="D154" s="38"/>
      <c r="E154" s="35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40"/>
      <c r="AF154" s="35"/>
      <c r="AG154" s="1"/>
    </row>
    <row r="155" spans="2:33" ht="6" customHeight="1">
      <c r="B155" s="40"/>
      <c r="C155" s="40"/>
      <c r="D155" s="38"/>
      <c r="E155" s="35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40"/>
      <c r="AF155" s="35"/>
      <c r="AG155" s="1"/>
    </row>
    <row r="156" spans="2:33" ht="6" customHeight="1">
      <c r="B156" s="40"/>
      <c r="C156" s="40"/>
      <c r="D156" s="38"/>
      <c r="E156" s="35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40"/>
      <c r="AF156" s="35"/>
      <c r="AG156" s="1"/>
    </row>
    <row r="157" spans="2:33" ht="6" customHeight="1">
      <c r="B157" s="40"/>
      <c r="C157" s="40"/>
      <c r="D157" s="38"/>
      <c r="E157" s="35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40"/>
      <c r="AF157" s="35"/>
      <c r="AG157" s="1"/>
    </row>
    <row r="158" spans="2:34" ht="12.75">
      <c r="B158" s="40"/>
      <c r="C158" s="40"/>
      <c r="D158" s="39" t="s">
        <v>55</v>
      </c>
      <c r="E158" s="34"/>
      <c r="F158" s="31">
        <v>47</v>
      </c>
      <c r="G158" s="31">
        <v>31</v>
      </c>
      <c r="H158" s="31">
        <v>33</v>
      </c>
      <c r="I158" s="31">
        <v>46</v>
      </c>
      <c r="J158" s="31">
        <v>17</v>
      </c>
      <c r="K158" s="31">
        <v>21</v>
      </c>
      <c r="L158" s="31">
        <v>31</v>
      </c>
      <c r="M158" s="31">
        <v>15</v>
      </c>
      <c r="N158" s="31">
        <v>21</v>
      </c>
      <c r="O158" s="31">
        <v>28</v>
      </c>
      <c r="P158" s="32">
        <v>30</v>
      </c>
      <c r="Q158" s="32">
        <v>34</v>
      </c>
      <c r="R158" s="32">
        <v>30</v>
      </c>
      <c r="S158" s="32">
        <v>50</v>
      </c>
      <c r="T158" s="81">
        <v>52</v>
      </c>
      <c r="U158" s="52" t="s">
        <v>21</v>
      </c>
      <c r="V158" s="52" t="s">
        <v>21</v>
      </c>
      <c r="W158" s="53" t="s">
        <v>21</v>
      </c>
      <c r="X158" s="53" t="s">
        <v>21</v>
      </c>
      <c r="Y158" s="53" t="s">
        <v>21</v>
      </c>
      <c r="Z158" s="53" t="s">
        <v>21</v>
      </c>
      <c r="AA158" s="53" t="s">
        <v>21</v>
      </c>
      <c r="AB158" s="53" t="s">
        <v>21</v>
      </c>
      <c r="AC158" s="53">
        <v>30</v>
      </c>
      <c r="AD158" s="53">
        <v>34</v>
      </c>
      <c r="AE158" s="53">
        <v>35</v>
      </c>
      <c r="AF158" s="58"/>
      <c r="AG158" s="1"/>
      <c r="AH158" s="92"/>
    </row>
    <row r="159" spans="2:33" ht="12.75">
      <c r="B159" s="40"/>
      <c r="C159" s="40"/>
      <c r="D159" s="38"/>
      <c r="E159" s="10" t="s">
        <v>59</v>
      </c>
      <c r="F159" s="31">
        <v>35</v>
      </c>
      <c r="G159" s="31">
        <v>29</v>
      </c>
      <c r="H159" s="31">
        <v>23</v>
      </c>
      <c r="I159" s="31">
        <v>37</v>
      </c>
      <c r="J159" s="31">
        <v>17</v>
      </c>
      <c r="K159" s="31">
        <v>21</v>
      </c>
      <c r="L159" s="31">
        <v>30</v>
      </c>
      <c r="M159" s="31">
        <v>14</v>
      </c>
      <c r="N159" s="31">
        <v>21</v>
      </c>
      <c r="O159" s="31">
        <v>28</v>
      </c>
      <c r="P159" s="32">
        <v>30</v>
      </c>
      <c r="Q159" s="32">
        <v>30</v>
      </c>
      <c r="R159" s="32">
        <v>27</v>
      </c>
      <c r="S159" s="32">
        <v>44</v>
      </c>
      <c r="T159" s="81">
        <v>47</v>
      </c>
      <c r="U159" s="52" t="s">
        <v>21</v>
      </c>
      <c r="V159" s="52" t="s">
        <v>21</v>
      </c>
      <c r="W159" s="53" t="s">
        <v>21</v>
      </c>
      <c r="X159" s="53" t="s">
        <v>21</v>
      </c>
      <c r="Y159" s="53" t="s">
        <v>21</v>
      </c>
      <c r="Z159" s="53" t="s">
        <v>21</v>
      </c>
      <c r="AA159" s="53" t="s">
        <v>21</v>
      </c>
      <c r="AB159" s="53" t="s">
        <v>21</v>
      </c>
      <c r="AC159" s="53">
        <v>30</v>
      </c>
      <c r="AD159" s="53">
        <v>34</v>
      </c>
      <c r="AE159" s="53">
        <v>35</v>
      </c>
      <c r="AF159" s="58"/>
      <c r="AG159" s="1"/>
    </row>
    <row r="160" spans="2:33" ht="12.75">
      <c r="B160" s="40"/>
      <c r="C160" s="40"/>
      <c r="D160" s="38"/>
      <c r="E160" s="10" t="s">
        <v>44</v>
      </c>
      <c r="F160" s="31">
        <v>12</v>
      </c>
      <c r="G160" s="31">
        <v>2</v>
      </c>
      <c r="H160" s="31">
        <v>10</v>
      </c>
      <c r="I160" s="31">
        <v>9</v>
      </c>
      <c r="J160" s="31">
        <v>0</v>
      </c>
      <c r="K160" s="31">
        <v>0</v>
      </c>
      <c r="L160" s="31">
        <v>1</v>
      </c>
      <c r="M160" s="31">
        <v>1</v>
      </c>
      <c r="N160" s="31">
        <v>0</v>
      </c>
      <c r="O160" s="31">
        <v>0</v>
      </c>
      <c r="P160" s="32">
        <v>0</v>
      </c>
      <c r="Q160" s="32">
        <v>4</v>
      </c>
      <c r="R160" s="32">
        <v>3</v>
      </c>
      <c r="S160" s="32">
        <v>6</v>
      </c>
      <c r="T160" s="81">
        <v>5</v>
      </c>
      <c r="U160" s="52" t="s">
        <v>21</v>
      </c>
      <c r="V160" s="52" t="s">
        <v>21</v>
      </c>
      <c r="W160" s="53" t="s">
        <v>21</v>
      </c>
      <c r="X160" s="53" t="s">
        <v>21</v>
      </c>
      <c r="Y160" s="53" t="s">
        <v>21</v>
      </c>
      <c r="Z160" s="53" t="s">
        <v>21</v>
      </c>
      <c r="AA160" s="53" t="s">
        <v>21</v>
      </c>
      <c r="AB160" s="53" t="s">
        <v>21</v>
      </c>
      <c r="AC160" s="53">
        <v>0</v>
      </c>
      <c r="AD160" s="53">
        <v>0</v>
      </c>
      <c r="AE160" s="53">
        <v>0</v>
      </c>
      <c r="AF160" s="54"/>
      <c r="AG160" s="1"/>
    </row>
    <row r="161" spans="2:33" ht="6" customHeight="1">
      <c r="B161" s="40"/>
      <c r="C161" s="40"/>
      <c r="D161" s="38"/>
      <c r="E161" s="30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2"/>
      <c r="R161" s="32"/>
      <c r="S161" s="33"/>
      <c r="T161" s="52"/>
      <c r="U161" s="52"/>
      <c r="V161" s="52"/>
      <c r="W161" s="53"/>
      <c r="X161" s="53"/>
      <c r="Y161" s="53"/>
      <c r="Z161" s="53"/>
      <c r="AA161" s="53"/>
      <c r="AB161" s="53"/>
      <c r="AC161" s="53"/>
      <c r="AD161" s="53"/>
      <c r="AE161" s="53"/>
      <c r="AF161" s="54"/>
      <c r="AG161" s="1"/>
    </row>
    <row r="162" spans="2:34" ht="12.75">
      <c r="B162" s="40"/>
      <c r="C162" s="40"/>
      <c r="D162" s="39" t="s">
        <v>54</v>
      </c>
      <c r="E162" s="34"/>
      <c r="F162" s="31">
        <v>47</v>
      </c>
      <c r="G162" s="31">
        <v>31</v>
      </c>
      <c r="H162" s="31">
        <v>33</v>
      </c>
      <c r="I162" s="31">
        <v>46</v>
      </c>
      <c r="J162" s="31">
        <v>17</v>
      </c>
      <c r="K162" s="31">
        <v>21</v>
      </c>
      <c r="L162" s="31">
        <v>31</v>
      </c>
      <c r="M162" s="31">
        <v>15</v>
      </c>
      <c r="N162" s="31">
        <v>21</v>
      </c>
      <c r="O162" s="31">
        <v>28</v>
      </c>
      <c r="P162" s="32">
        <v>30</v>
      </c>
      <c r="Q162" s="32">
        <v>34</v>
      </c>
      <c r="R162" s="32">
        <v>30</v>
      </c>
      <c r="S162" s="33">
        <v>50</v>
      </c>
      <c r="T162" s="52">
        <v>52</v>
      </c>
      <c r="U162" s="52" t="s">
        <v>21</v>
      </c>
      <c r="V162" s="52" t="s">
        <v>21</v>
      </c>
      <c r="W162" s="53" t="s">
        <v>21</v>
      </c>
      <c r="X162" s="53" t="s">
        <v>21</v>
      </c>
      <c r="Y162" s="53" t="s">
        <v>21</v>
      </c>
      <c r="Z162" s="53" t="s">
        <v>21</v>
      </c>
      <c r="AA162" s="53" t="s">
        <v>21</v>
      </c>
      <c r="AB162" s="53" t="s">
        <v>21</v>
      </c>
      <c r="AC162" s="53">
        <v>28</v>
      </c>
      <c r="AD162" s="53">
        <v>23</v>
      </c>
      <c r="AE162" s="53">
        <v>23</v>
      </c>
      <c r="AF162" s="54"/>
      <c r="AG162" s="1"/>
      <c r="AH162" s="92"/>
    </row>
    <row r="163" spans="2:33" ht="12.75">
      <c r="B163" s="40"/>
      <c r="C163" s="40"/>
      <c r="D163" s="38"/>
      <c r="E163" s="10" t="s">
        <v>59</v>
      </c>
      <c r="F163" s="31">
        <v>35</v>
      </c>
      <c r="G163" s="31">
        <v>29</v>
      </c>
      <c r="H163" s="31">
        <v>23</v>
      </c>
      <c r="I163" s="31">
        <v>37</v>
      </c>
      <c r="J163" s="31">
        <v>17</v>
      </c>
      <c r="K163" s="31">
        <v>21</v>
      </c>
      <c r="L163" s="31">
        <v>30</v>
      </c>
      <c r="M163" s="31">
        <v>14</v>
      </c>
      <c r="N163" s="31">
        <v>21</v>
      </c>
      <c r="O163" s="31">
        <v>28</v>
      </c>
      <c r="P163" s="32">
        <v>30</v>
      </c>
      <c r="Q163" s="32">
        <v>30</v>
      </c>
      <c r="R163" s="32">
        <v>27</v>
      </c>
      <c r="S163" s="33">
        <v>44</v>
      </c>
      <c r="T163" s="52">
        <v>47</v>
      </c>
      <c r="U163" s="52" t="s">
        <v>21</v>
      </c>
      <c r="V163" s="52" t="s">
        <v>21</v>
      </c>
      <c r="W163" s="53" t="s">
        <v>21</v>
      </c>
      <c r="X163" s="53" t="s">
        <v>21</v>
      </c>
      <c r="Y163" s="53" t="s">
        <v>21</v>
      </c>
      <c r="Z163" s="53" t="s">
        <v>21</v>
      </c>
      <c r="AA163" s="53" t="s">
        <v>21</v>
      </c>
      <c r="AB163" s="53" t="s">
        <v>21</v>
      </c>
      <c r="AC163" s="53">
        <v>0</v>
      </c>
      <c r="AD163" s="53">
        <v>0</v>
      </c>
      <c r="AE163" s="53">
        <v>0</v>
      </c>
      <c r="AF163" s="54"/>
      <c r="AG163" s="1"/>
    </row>
    <row r="164" spans="2:33" ht="12.75">
      <c r="B164" s="40"/>
      <c r="C164" s="40"/>
      <c r="D164" s="38"/>
      <c r="E164" s="10" t="s">
        <v>44</v>
      </c>
      <c r="F164" s="31">
        <v>12</v>
      </c>
      <c r="G164" s="31">
        <v>2</v>
      </c>
      <c r="H164" s="31">
        <v>10</v>
      </c>
      <c r="I164" s="31">
        <v>9</v>
      </c>
      <c r="J164" s="31">
        <v>0</v>
      </c>
      <c r="K164" s="31">
        <v>0</v>
      </c>
      <c r="L164" s="31">
        <v>1</v>
      </c>
      <c r="M164" s="31">
        <v>1</v>
      </c>
      <c r="N164" s="31">
        <v>0</v>
      </c>
      <c r="O164" s="31">
        <v>0</v>
      </c>
      <c r="P164" s="32">
        <v>0</v>
      </c>
      <c r="Q164" s="32">
        <v>4</v>
      </c>
      <c r="R164" s="32">
        <v>3</v>
      </c>
      <c r="S164" s="33">
        <v>6</v>
      </c>
      <c r="T164" s="52">
        <v>5</v>
      </c>
      <c r="U164" s="52" t="s">
        <v>21</v>
      </c>
      <c r="V164" s="52" t="s">
        <v>21</v>
      </c>
      <c r="W164" s="53" t="s">
        <v>21</v>
      </c>
      <c r="X164" s="53" t="s">
        <v>21</v>
      </c>
      <c r="Y164" s="53" t="s">
        <v>21</v>
      </c>
      <c r="Z164" s="53" t="s">
        <v>21</v>
      </c>
      <c r="AA164" s="53" t="s">
        <v>21</v>
      </c>
      <c r="AB164" s="53" t="s">
        <v>21</v>
      </c>
      <c r="AC164" s="53">
        <v>28</v>
      </c>
      <c r="AD164" s="53">
        <v>23</v>
      </c>
      <c r="AE164" s="53">
        <v>23</v>
      </c>
      <c r="AF164" s="54"/>
      <c r="AG164" s="1"/>
    </row>
    <row r="165" spans="2:33" ht="6" customHeight="1">
      <c r="B165" s="40"/>
      <c r="C165" s="40"/>
      <c r="D165" s="37"/>
      <c r="E165" s="35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59"/>
      <c r="U165" s="59"/>
      <c r="V165" s="59"/>
      <c r="W165" s="59"/>
      <c r="X165" s="59"/>
      <c r="Y165" s="59"/>
      <c r="Z165" s="59"/>
      <c r="AA165" s="59"/>
      <c r="AB165" s="59"/>
      <c r="AC165" s="56"/>
      <c r="AD165" s="56"/>
      <c r="AE165" s="56"/>
      <c r="AF165" s="54"/>
      <c r="AG165" s="1"/>
    </row>
    <row r="166" spans="2:34" ht="12.75">
      <c r="B166" s="40"/>
      <c r="C166" s="40"/>
      <c r="D166" s="39" t="s">
        <v>36</v>
      </c>
      <c r="E166" s="34"/>
      <c r="F166" s="31">
        <v>2</v>
      </c>
      <c r="G166" s="31">
        <v>2</v>
      </c>
      <c r="H166" s="31">
        <v>2</v>
      </c>
      <c r="I166" s="31">
        <v>3</v>
      </c>
      <c r="J166" s="31">
        <v>0</v>
      </c>
      <c r="K166" s="31">
        <v>1</v>
      </c>
      <c r="L166" s="31">
        <v>4</v>
      </c>
      <c r="M166" s="31">
        <v>2</v>
      </c>
      <c r="N166" s="31">
        <v>6</v>
      </c>
      <c r="O166" s="31">
        <v>1</v>
      </c>
      <c r="P166" s="32">
        <v>2</v>
      </c>
      <c r="Q166" s="32">
        <v>5</v>
      </c>
      <c r="R166" s="32">
        <v>0</v>
      </c>
      <c r="S166" s="11" t="s">
        <v>21</v>
      </c>
      <c r="T166" s="52" t="s">
        <v>21</v>
      </c>
      <c r="U166" s="52" t="s">
        <v>21</v>
      </c>
      <c r="V166" s="52" t="s">
        <v>21</v>
      </c>
      <c r="W166" s="53" t="s">
        <v>21</v>
      </c>
      <c r="X166" s="53" t="s">
        <v>21</v>
      </c>
      <c r="Y166" s="53" t="s">
        <v>21</v>
      </c>
      <c r="Z166" s="53" t="s">
        <v>21</v>
      </c>
      <c r="AA166" s="53">
        <v>7</v>
      </c>
      <c r="AB166" s="53">
        <v>17</v>
      </c>
      <c r="AC166" s="53">
        <v>15</v>
      </c>
      <c r="AD166" s="53">
        <v>10</v>
      </c>
      <c r="AE166" s="53">
        <v>8</v>
      </c>
      <c r="AF166" s="54"/>
      <c r="AG166" s="1"/>
      <c r="AH166" s="92"/>
    </row>
    <row r="167" spans="2:33" ht="12.75">
      <c r="B167" s="40"/>
      <c r="D167" s="6"/>
      <c r="E167" s="10" t="s">
        <v>59</v>
      </c>
      <c r="F167" s="9">
        <v>2</v>
      </c>
      <c r="G167" s="9">
        <v>2</v>
      </c>
      <c r="H167" s="9">
        <v>2</v>
      </c>
      <c r="I167" s="9">
        <v>3</v>
      </c>
      <c r="J167" s="9">
        <v>0</v>
      </c>
      <c r="K167" s="9">
        <v>1</v>
      </c>
      <c r="L167" s="9">
        <v>4</v>
      </c>
      <c r="M167" s="9">
        <v>2</v>
      </c>
      <c r="N167" s="9">
        <v>6</v>
      </c>
      <c r="O167" s="9">
        <v>1</v>
      </c>
      <c r="P167" s="11">
        <v>2</v>
      </c>
      <c r="Q167" s="11">
        <v>5</v>
      </c>
      <c r="R167" s="11">
        <v>0</v>
      </c>
      <c r="S167" s="11" t="s">
        <v>21</v>
      </c>
      <c r="T167" s="52" t="s">
        <v>21</v>
      </c>
      <c r="U167" s="52" t="s">
        <v>21</v>
      </c>
      <c r="V167" s="52" t="s">
        <v>21</v>
      </c>
      <c r="W167" s="53" t="s">
        <v>21</v>
      </c>
      <c r="X167" s="53" t="s">
        <v>21</v>
      </c>
      <c r="Y167" s="53" t="s">
        <v>21</v>
      </c>
      <c r="Z167" s="53" t="s">
        <v>21</v>
      </c>
      <c r="AA167" s="53">
        <v>7</v>
      </c>
      <c r="AB167" s="53">
        <v>17</v>
      </c>
      <c r="AC167" s="53">
        <v>15</v>
      </c>
      <c r="AD167" s="53">
        <v>10</v>
      </c>
      <c r="AE167" s="53">
        <v>8</v>
      </c>
      <c r="AF167" s="54"/>
      <c r="AG167" s="1"/>
    </row>
    <row r="168" spans="4:33" ht="12.75">
      <c r="D168" s="6"/>
      <c r="E168" s="10" t="s">
        <v>44</v>
      </c>
      <c r="F168" s="11" t="s">
        <v>21</v>
      </c>
      <c r="G168" s="11" t="s">
        <v>21</v>
      </c>
      <c r="H168" s="11" t="s">
        <v>21</v>
      </c>
      <c r="I168" s="11" t="s">
        <v>21</v>
      </c>
      <c r="J168" s="11" t="s">
        <v>21</v>
      </c>
      <c r="K168" s="11" t="s">
        <v>21</v>
      </c>
      <c r="L168" s="11" t="s">
        <v>21</v>
      </c>
      <c r="M168" s="11" t="s">
        <v>21</v>
      </c>
      <c r="N168" s="11" t="s">
        <v>21</v>
      </c>
      <c r="O168" s="11" t="s">
        <v>21</v>
      </c>
      <c r="P168" s="11" t="s">
        <v>21</v>
      </c>
      <c r="Q168" s="11" t="s">
        <v>21</v>
      </c>
      <c r="R168" s="11" t="s">
        <v>21</v>
      </c>
      <c r="S168" s="11" t="s">
        <v>21</v>
      </c>
      <c r="T168" s="52" t="s">
        <v>21</v>
      </c>
      <c r="U168" s="52" t="s">
        <v>21</v>
      </c>
      <c r="V168" s="52" t="s">
        <v>21</v>
      </c>
      <c r="W168" s="53" t="s">
        <v>21</v>
      </c>
      <c r="X168" s="53" t="s">
        <v>21</v>
      </c>
      <c r="Y168" s="53" t="s">
        <v>21</v>
      </c>
      <c r="Z168" s="53" t="s">
        <v>21</v>
      </c>
      <c r="AA168" s="53" t="s">
        <v>21</v>
      </c>
      <c r="AB168" s="53">
        <v>0</v>
      </c>
      <c r="AC168" s="53">
        <v>0</v>
      </c>
      <c r="AD168" s="53">
        <v>0</v>
      </c>
      <c r="AE168" s="53">
        <v>0</v>
      </c>
      <c r="AF168" s="54"/>
      <c r="AG168" s="1"/>
    </row>
    <row r="169" spans="4:33" ht="12.75">
      <c r="D169" s="6"/>
      <c r="E169" s="10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52"/>
      <c r="U169" s="52"/>
      <c r="V169" s="52"/>
      <c r="W169" s="53"/>
      <c r="X169" s="53"/>
      <c r="Y169" s="53"/>
      <c r="Z169" s="53"/>
      <c r="AA169" s="53"/>
      <c r="AB169" s="53"/>
      <c r="AC169" s="53"/>
      <c r="AD169" s="53"/>
      <c r="AE169" s="53"/>
      <c r="AF169" s="54"/>
      <c r="AG169" s="1"/>
    </row>
    <row r="170" spans="4:33" ht="12.75">
      <c r="D170" s="6"/>
      <c r="E170" s="10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52"/>
      <c r="U170" s="52"/>
      <c r="V170" s="52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1"/>
    </row>
    <row r="171" spans="4:33" ht="12.75">
      <c r="D171" s="6"/>
      <c r="E171" s="10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52"/>
      <c r="U171" s="52"/>
      <c r="V171" s="52"/>
      <c r="W171" s="53"/>
      <c r="X171" s="53"/>
      <c r="Y171" s="53"/>
      <c r="Z171" s="53"/>
      <c r="AA171" s="53"/>
      <c r="AB171" s="53"/>
      <c r="AC171" s="53"/>
      <c r="AD171" s="53"/>
      <c r="AE171" s="53"/>
      <c r="AF171" s="54"/>
      <c r="AG171" s="1"/>
    </row>
    <row r="172" spans="4:33" ht="6" customHeight="1">
      <c r="D172" s="6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8"/>
      <c r="Q172" s="18"/>
      <c r="R172" s="18"/>
      <c r="S172" s="18"/>
      <c r="T172" s="55"/>
      <c r="U172" s="55"/>
      <c r="V172" s="55"/>
      <c r="W172" s="56"/>
      <c r="X172" s="60"/>
      <c r="Y172" s="60"/>
      <c r="Z172" s="60"/>
      <c r="AA172" s="60"/>
      <c r="AB172" s="60"/>
      <c r="AC172" s="60"/>
      <c r="AD172" s="60"/>
      <c r="AE172" s="60"/>
      <c r="AF172" s="61"/>
      <c r="AG172" s="1"/>
    </row>
    <row r="173" spans="2:36" ht="21.75" customHeight="1">
      <c r="B173" s="15"/>
      <c r="C173" s="15"/>
      <c r="D173" s="63" t="s">
        <v>29</v>
      </c>
      <c r="E173" s="64"/>
      <c r="F173" s="65" t="e">
        <f>F13+F17+F21+F25+F37+#REF!+F52+F56+F60+F64+F68+F72+F83+#REF!+#REF!+F106+F80+F110+F114+F118+F158</f>
        <v>#REF!</v>
      </c>
      <c r="G173" s="65" t="e">
        <f>G13+G17+G21+G25+G37+#REF!+G52+G56+G60+G64+G68+G72+G83+#REF!+#REF!+G106+G80+G110+G114+G118+G158</f>
        <v>#REF!</v>
      </c>
      <c r="H173" s="65" t="e">
        <f>H13+H17+H21+H25+H37+#REF!+H52+H56+H60+H64+H68+H72+H83+#REF!+#REF!+H106+H80+H110+H114+H118+H158</f>
        <v>#REF!</v>
      </c>
      <c r="I173" s="65" t="e">
        <f>I13+I17+I21+I25+I37+#REF!+I52+I56+I60+I64+I68+I72+I83+#REF!+#REF!+I106+I80+I110+I114+I118+I158</f>
        <v>#REF!</v>
      </c>
      <c r="J173" s="65" t="e">
        <f>J13+J17+J21+J25+J37+#REF!+J52+J56+J60+J64+J68+J72+J83+#REF!+#REF!+J106+J80+J110+J114+J118+J158</f>
        <v>#REF!</v>
      </c>
      <c r="K173" s="66" t="e">
        <f>K13+K17+K21+K25+K37+#REF!+K52+K56+K60+K64+K68+K72+K83+#REF!+#REF!+K106+K80+K110+K114+K118+K158</f>
        <v>#REF!</v>
      </c>
      <c r="L173" s="66" t="e">
        <f>L13+L17+L21+L25+L37+#REF!+L52+L56+L60+L64+L68+L72+L83+#REF!+#REF!+L106+L80+L110+L114+L118+L158</f>
        <v>#REF!</v>
      </c>
      <c r="M173" s="66" t="e">
        <f>M13+M17+M21+M25+M37+#REF!+M52+M56+M60+M64+M68+M72+M83+#REF!+#REF!+M106+M80+M110+M114+M118+M158</f>
        <v>#REF!</v>
      </c>
      <c r="N173" s="66" t="e">
        <f>N13+N17+N21+N25+N37+#REF!+N52+N56+N60+N64+N68+N72+N83+#REF!+#REF!+N106+N80+N110+N114+N118+N158</f>
        <v>#REF!</v>
      </c>
      <c r="O173" s="66" t="e">
        <f>O13+O17+O21+O25+O37+#REF!+O52+O56+O60+O64+O68+O72+O83+#REF!+#REF!+O106+O80+O110+O114+O118+O158</f>
        <v>#REF!</v>
      </c>
      <c r="P173" s="67" t="e">
        <f>P13+P17+P21+P25+P37+#REF!+P52+P56+P60+P64+P68+P72+P83+#REF!+#REF!+P106+P80+P110+P114+P118+P158</f>
        <v>#REF!</v>
      </c>
      <c r="Q173" s="67" t="e">
        <f>Q13+Q17+Q21+Q25+Q37+#REF!+Q52+Q56+Q60+Q64+Q68+Q72+Q83+#REF!+#REF!+Q106+Q80+Q110+Q114+Q118+Q158</f>
        <v>#REF!</v>
      </c>
      <c r="R173" s="67" t="e">
        <f>R13+R17+R21+R25+R37+#REF!+R52+R56+R60+R64+R68+R72+R83+#REF!+#REF!+R106+R80+R110+R114+R118+R158</f>
        <v>#REF!</v>
      </c>
      <c r="S173" s="67" t="e">
        <f>+S174+117</f>
        <v>#REF!</v>
      </c>
      <c r="T173" s="68" t="e">
        <f>+T174+117</f>
        <v>#REF!</v>
      </c>
      <c r="U173" s="68" t="e">
        <f>+U174+117</f>
        <v>#REF!</v>
      </c>
      <c r="V173" s="68">
        <f>+V174+V175</f>
        <v>427</v>
      </c>
      <c r="W173" s="68">
        <f>+W174+W175</f>
        <v>383</v>
      </c>
      <c r="X173" s="68">
        <f aca="true" t="shared" si="0" ref="X173:AD173">+X174+X175</f>
        <v>418</v>
      </c>
      <c r="Y173" s="68">
        <f t="shared" si="0"/>
        <v>473</v>
      </c>
      <c r="Z173" s="68">
        <f t="shared" si="0"/>
        <v>538</v>
      </c>
      <c r="AA173" s="68">
        <f t="shared" si="0"/>
        <v>535</v>
      </c>
      <c r="AB173" s="68">
        <f t="shared" si="0"/>
        <v>412</v>
      </c>
      <c r="AC173" s="68">
        <f t="shared" si="0"/>
        <v>523</v>
      </c>
      <c r="AD173" s="68">
        <f t="shared" si="0"/>
        <v>474</v>
      </c>
      <c r="AE173" s="68">
        <f>+AE174+AE175</f>
        <v>455</v>
      </c>
      <c r="AF173" s="83"/>
      <c r="AG173" s="1"/>
      <c r="AJ173" s="15"/>
    </row>
    <row r="174" spans="2:36" ht="21.75" customHeight="1">
      <c r="B174" s="15"/>
      <c r="C174" s="15"/>
      <c r="D174" s="69"/>
      <c r="E174" s="70" t="s">
        <v>43</v>
      </c>
      <c r="F174" s="71" t="e">
        <f>F14+F18+F22+F26+F38+#REF!+F53+F57+F61+F65+F69+F73+F84+#REF!+#REF!+F107+F81+F111+F115+F119+F159</f>
        <v>#REF!</v>
      </c>
      <c r="G174" s="71" t="e">
        <f>G14+G18+G22+G26+G38+#REF!+G53+G57+G61+G65+G69+G73+G84+#REF!+#REF!+G107+G81+G111+G115+G119+G159</f>
        <v>#REF!</v>
      </c>
      <c r="H174" s="71" t="e">
        <f>H14+H18+H22+H26+H38+#REF!+H53+H57+H61+H65+H69+H73+H84+#REF!+#REF!+H107+H81+H111+H115+H119+H159</f>
        <v>#REF!</v>
      </c>
      <c r="I174" s="71" t="e">
        <f>I14+I18+I22+I26+I38+#REF!+I53+I57+I61+I65+I69+I73+I84+#REF!+#REF!+I107+I81+I111+I115+I119+I159</f>
        <v>#REF!</v>
      </c>
      <c r="J174" s="71" t="e">
        <f>J14+J18+J22+J26+J38+#REF!+J53+J57+J61+J65+J69+J73+J84+#REF!+#REF!+J107+J81+J111+J115+J119+J159</f>
        <v>#REF!</v>
      </c>
      <c r="K174" s="72" t="e">
        <f>K14+K18+K22+K26+K38+#REF!+K53+K57+K61+K65+K69+K73+K84+#REF!+#REF!+K107+K81+K111+K115+K119+K159</f>
        <v>#REF!</v>
      </c>
      <c r="L174" s="72" t="e">
        <f>L14+L18+L22+L26+L38+#REF!+L53+L57+L61+L65+L69+L73+L84+#REF!+#REF!+L107+L81+L111+L115+L119+L159</f>
        <v>#REF!</v>
      </c>
      <c r="M174" s="72" t="e">
        <f>M14+M18+M22+M26+M38+#REF!+M53+M57+M61+M65+M69+M73+M84+#REF!+#REF!+M107+M81+M111+M115+M119+M159</f>
        <v>#REF!</v>
      </c>
      <c r="N174" s="72" t="e">
        <f>N14+N18+N22+N26+N38+#REF!+N53+N57+N61+N65+N69+N73+N84+#REF!+#REF!+N107+N81+N111+N115+N119+N159</f>
        <v>#REF!</v>
      </c>
      <c r="O174" s="72" t="e">
        <f>O14+O18+O22+O26+O38+#REF!+O53+O57+O61+O65+O69+O73+O84+#REF!+#REF!+O107+O81+O111+O115+O119+O159</f>
        <v>#REF!</v>
      </c>
      <c r="P174" s="73" t="e">
        <f>P14+P18+P22+P26+P38+#REF!+P53+P57+P61+P65+P69+P73+P84+#REF!+#REF!+P107+P81+P111+P115+P119+P159</f>
        <v>#REF!</v>
      </c>
      <c r="Q174" s="73" t="e">
        <f>Q14+Q18+Q22+Q26+Q38+#REF!+Q53+Q57+Q61+Q65+Q69+Q73+Q84+#REF!+#REF!+Q107+Q81+Q111+Q115+Q119+Q159</f>
        <v>#REF!</v>
      </c>
      <c r="R174" s="73" t="e">
        <f>R14+R18+R22+R26+R38+#REF!+R53+R57+R61+R65+R69+R73+R84+#REF!+#REF!+R107+R81+R111+R115+R119+R159</f>
        <v>#REF!</v>
      </c>
      <c r="S174" s="73" t="e">
        <f>+S14+S18+S22+S26+S38+#REF!+S53+S57+S61+S65+S69+S73+S84+#REF!+#REF!+S103+S107+S81+S111+S115+S119+S159+S167</f>
        <v>#REF!</v>
      </c>
      <c r="T174" s="74" t="e">
        <f>+T14+T18+T22+T26+T38+#REF!+T53+T57+T61+T65+T69+T73+T84+#REF!+#REF!+T103+T107+T81+T111+T115+T119+T159+T167</f>
        <v>#REF!</v>
      </c>
      <c r="U174" s="74" t="e">
        <f>+U14+U18+U22+U26+U38+#REF!+U53+U57+U61+U65+U69+U73+U84+#REF!+#REF!+U103+U107+U81+U111+U115+U119+U159+U167</f>
        <v>#REF!</v>
      </c>
      <c r="V174" s="74">
        <f aca="true" t="shared" si="1" ref="V174:AD174">+V14+V18+V22+V26+V30+V34+V38+V49+V53+V57+V61+V65+V69+V73++V77+V81+V95+V99+V103+V107+V81+V111+V115+V119+V123+V159+V163+V167</f>
        <v>330</v>
      </c>
      <c r="W174" s="74">
        <f t="shared" si="1"/>
        <v>310</v>
      </c>
      <c r="X174" s="74">
        <f t="shared" si="1"/>
        <v>330</v>
      </c>
      <c r="Y174" s="74">
        <f t="shared" si="1"/>
        <v>392</v>
      </c>
      <c r="Z174" s="74">
        <f t="shared" si="1"/>
        <v>442</v>
      </c>
      <c r="AA174" s="74">
        <f t="shared" si="1"/>
        <v>358</v>
      </c>
      <c r="AB174" s="74">
        <f t="shared" si="1"/>
        <v>339</v>
      </c>
      <c r="AC174" s="74">
        <f t="shared" si="1"/>
        <v>361</v>
      </c>
      <c r="AD174" s="74">
        <f t="shared" si="1"/>
        <v>326</v>
      </c>
      <c r="AE174" s="74">
        <f>+AE14+AE18+AE22+AE26+AE30+AE34+AE38+AE49+AE53+AE57+AE61+AE65+AE69+AE73++AE77+AE81+AE95+AE99+AE103+AE107+AE81+AE111+AE115+AE119+AE123+AE159+AE163+AE167</f>
        <v>339</v>
      </c>
      <c r="AF174" s="84"/>
      <c r="AG174" s="1"/>
      <c r="AJ174" s="15"/>
    </row>
    <row r="175" spans="2:36" ht="21.75" customHeight="1">
      <c r="B175" s="15"/>
      <c r="C175" s="15"/>
      <c r="D175" s="75"/>
      <c r="E175" s="76" t="s">
        <v>44</v>
      </c>
      <c r="F175" s="77" t="e">
        <f>F15+F19+F23+F27+F39+#REF!+F54+F58+F62+F66+F70+F74+F85+#REF!+#REF!+F108+F82+F112+F116+F120+F160</f>
        <v>#REF!</v>
      </c>
      <c r="G175" s="77" t="e">
        <f>G15+G19+G23+G27+G39+#REF!+G54+G58+G62+G66+G70+G74+G85+#REF!+#REF!+G108+G82+G112+G116+G120+G160</f>
        <v>#REF!</v>
      </c>
      <c r="H175" s="77" t="e">
        <f>H15+H19+H23+H27+H39+#REF!+H54+H58+H62+H66+H70+H74+H85+#REF!+#REF!+H108+H82+H112+H116+H120+H160</f>
        <v>#REF!</v>
      </c>
      <c r="I175" s="77" t="e">
        <f>I15+I19+I23+I27+I39+#REF!+I54+I58+I62+I66+I70+I74+I85+#REF!+#REF!+I108+I82+I112+I116+I120+I160</f>
        <v>#REF!</v>
      </c>
      <c r="J175" s="77" t="e">
        <f>J15+J19+J23+J27+J39+#REF!+J54+J58+J62+J66+J70+J74+J85+#REF!+#REF!+J108+J82+J112+J116+J120+J160</f>
        <v>#REF!</v>
      </c>
      <c r="K175" s="78" t="e">
        <f>K15+K19+K23+K27+K39+#REF!+K54+K58+K62+K66+K70+K74+K85+#REF!+#REF!+K108+K82+K112+K116+K120+K160</f>
        <v>#REF!</v>
      </c>
      <c r="L175" s="78" t="e">
        <f>L15+L19+L23+L27+L39+#REF!+L54+L58+L62+L66+L70+L74+L85+#REF!+#REF!+L108+L82+L112+L116+L120+L160</f>
        <v>#REF!</v>
      </c>
      <c r="M175" s="78" t="e">
        <f>M15+M19+M23+M27+M39+#REF!+M54+M58+M62+M66+M70+M74+M85+#REF!+#REF!+M108+M82+M112+M116+M120+M160</f>
        <v>#REF!</v>
      </c>
      <c r="N175" s="78" t="e">
        <f>N15+N19+N23+N27+N39+#REF!+N54+N58+N62+N66+N70+N74+N85+#REF!+#REF!+N108+N82+N112+N116+N120+N160</f>
        <v>#REF!</v>
      </c>
      <c r="O175" s="78" t="e">
        <f>O15+O19+O23+O27+O39+#REF!+O54+O58+O62+O66+O70+O74+O85+#REF!+#REF!+O108+O82+O112+O116+O120+O160</f>
        <v>#REF!</v>
      </c>
      <c r="P175" s="79" t="e">
        <f>P15+P19+P23+P27+P39+#REF!+P54+P58+P62+P66+P70+P74+P85+#REF!+#REF!+P108+P82+P112+P116+P120+P160</f>
        <v>#REF!</v>
      </c>
      <c r="Q175" s="79" t="e">
        <f>Q15+Q19+Q23+Q27+Q39+#REF!+Q54+Q58+Q62+Q66+Q70+Q74+Q85+#REF!+#REF!+Q108+Q82+Q112+Q116+Q120+Q160</f>
        <v>#REF!</v>
      </c>
      <c r="R175" s="79" t="e">
        <f>R15+R19+R23+R27+R39+#REF!+R54+R58+R62+R66+R70+R74+R85+#REF!+#REF!+R108+R82+R112+R116+R120+R160</f>
        <v>#REF!</v>
      </c>
      <c r="S175" s="79" t="e">
        <f>+S15+S19+S23+S27+S39+#REF!+S54+S58+S62+S66+S70+S74+S85+#REF!+#REF!+S104+S108+S82+S112+S116+S120+S160+S168</f>
        <v>#REF!</v>
      </c>
      <c r="T175" s="80" t="e">
        <f>+T15+T19+T23+T27+T39+#REF!+T54+T58+T62+T66+T70+T74+T85+#REF!+#REF!+T104+T108+T82+T112+T116+T120+T160+T168</f>
        <v>#REF!</v>
      </c>
      <c r="U175" s="80" t="e">
        <f>+U15+U19+U23+U27+U39+#REF!+U54+U58+U62+U66+U70+U74+U85+#REF!+#REF!+U104+U108+U82+U112+U116+U120+U160+U168</f>
        <v>#REF!</v>
      </c>
      <c r="V175" s="74">
        <f aca="true" t="shared" si="2" ref="V175:AD175">+V15+V19+V23+V27+V31+V35+V39+V50+V54+V58+V62+V66+V70+V74++V78+V82+V96+V100+V104+V108+V82+V112+V116+V120+V124+V160+V164+V168</f>
        <v>97</v>
      </c>
      <c r="W175" s="74">
        <f t="shared" si="2"/>
        <v>73</v>
      </c>
      <c r="X175" s="74">
        <f t="shared" si="2"/>
        <v>88</v>
      </c>
      <c r="Y175" s="74">
        <f t="shared" si="2"/>
        <v>81</v>
      </c>
      <c r="Z175" s="74">
        <f t="shared" si="2"/>
        <v>96</v>
      </c>
      <c r="AA175" s="80">
        <f t="shared" si="2"/>
        <v>177</v>
      </c>
      <c r="AB175" s="80">
        <f t="shared" si="2"/>
        <v>73</v>
      </c>
      <c r="AC175" s="80">
        <f t="shared" si="2"/>
        <v>162</v>
      </c>
      <c r="AD175" s="80">
        <f t="shared" si="2"/>
        <v>148</v>
      </c>
      <c r="AE175" s="80">
        <f>+AE15+AE19+AE23+AE27+AE31+AE35+AE39+AE50+AE54+AE58+AE62+AE66+AE70+AE74+AE78+AE82+AE96+AE100+AE104+AE108+AE112+AE116+AE120+AE124+AE160+AE164+AE168</f>
        <v>116</v>
      </c>
      <c r="AF175" s="85"/>
      <c r="AG175" s="1"/>
      <c r="AJ175" s="15"/>
    </row>
    <row r="176" spans="4:33" ht="12.75">
      <c r="D176" s="1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2"/>
      <c r="Q176" s="22"/>
      <c r="R176" s="22"/>
      <c r="S176" s="22"/>
      <c r="T176" s="62"/>
      <c r="U176" s="62"/>
      <c r="W176" s="86" t="s">
        <v>71</v>
      </c>
      <c r="X176" s="62"/>
      <c r="Y176" s="62"/>
      <c r="Z176" s="62"/>
      <c r="AA176" s="56"/>
      <c r="AB176" s="56"/>
      <c r="AC176" s="56"/>
      <c r="AD176" s="56"/>
      <c r="AE176" s="56"/>
      <c r="AF176" s="62"/>
      <c r="AG176" s="1"/>
    </row>
    <row r="177" spans="4:33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8"/>
      <c r="Q177" s="18"/>
      <c r="R177" s="18"/>
      <c r="S177" s="18"/>
      <c r="T177" s="18"/>
      <c r="U177" s="18"/>
      <c r="V177" s="18"/>
      <c r="W177" s="19"/>
      <c r="X177" s="19"/>
      <c r="Y177" s="19"/>
      <c r="Z177" s="19"/>
      <c r="AA177" s="19"/>
      <c r="AB177" s="19"/>
      <c r="AC177" s="19"/>
      <c r="AD177" s="19"/>
      <c r="AE177" s="19"/>
      <c r="AF177" s="1"/>
      <c r="AG177" s="1"/>
    </row>
    <row r="178" spans="4:33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3"/>
      <c r="X178" s="13"/>
      <c r="Y178" s="13"/>
      <c r="Z178" s="13"/>
      <c r="AA178" s="13"/>
      <c r="AB178" s="13"/>
      <c r="AC178" s="13"/>
      <c r="AD178" s="13"/>
      <c r="AE178" s="13"/>
      <c r="AF178" s="1"/>
      <c r="AG178" s="1"/>
    </row>
    <row r="179" spans="4:33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3"/>
      <c r="X179" s="13"/>
      <c r="Y179" s="13"/>
      <c r="Z179" s="13"/>
      <c r="AA179" s="13"/>
      <c r="AB179" s="13"/>
      <c r="AC179" s="13"/>
      <c r="AD179" s="13"/>
      <c r="AE179" s="13"/>
      <c r="AF179" s="1"/>
      <c r="AG179" s="1"/>
    </row>
    <row r="180" spans="4:33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3"/>
      <c r="X180" s="13"/>
      <c r="Y180" s="13"/>
      <c r="Z180" s="13"/>
      <c r="AA180" s="13"/>
      <c r="AB180" s="13"/>
      <c r="AC180" s="13"/>
      <c r="AD180" s="13"/>
      <c r="AE180" s="13"/>
      <c r="AF180" s="1"/>
      <c r="AG180" s="1"/>
    </row>
    <row r="181" spans="4:33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3"/>
      <c r="X181" s="13"/>
      <c r="Y181" s="13"/>
      <c r="Z181" s="13"/>
      <c r="AA181" s="13"/>
      <c r="AB181" s="13"/>
      <c r="AC181" s="13"/>
      <c r="AD181" s="13"/>
      <c r="AE181" s="13"/>
      <c r="AF181" s="1"/>
      <c r="AG181" s="1"/>
    </row>
    <row r="182" spans="4:33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3"/>
      <c r="X182" s="13"/>
      <c r="Y182" s="13"/>
      <c r="Z182" s="13"/>
      <c r="AA182" s="13"/>
      <c r="AB182" s="13"/>
      <c r="AC182" s="13"/>
      <c r="AD182" s="13"/>
      <c r="AE182" s="13"/>
      <c r="AF182" s="1"/>
      <c r="AG182" s="1"/>
    </row>
    <row r="183" spans="4:33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3"/>
      <c r="X183" s="13"/>
      <c r="Y183" s="13"/>
      <c r="Z183" s="13"/>
      <c r="AA183" s="13"/>
      <c r="AB183" s="13"/>
      <c r="AC183" s="13"/>
      <c r="AD183" s="13"/>
      <c r="AE183" s="13"/>
      <c r="AF183" s="1"/>
      <c r="AG183" s="1"/>
    </row>
    <row r="184" spans="4:33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3"/>
      <c r="X184" s="13"/>
      <c r="Y184" s="13"/>
      <c r="Z184" s="13"/>
      <c r="AA184" s="13"/>
      <c r="AB184" s="13"/>
      <c r="AC184" s="13"/>
      <c r="AD184" s="13"/>
      <c r="AE184" s="13"/>
      <c r="AF184" s="1"/>
      <c r="AG184" s="1"/>
    </row>
    <row r="185" spans="4:33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3"/>
      <c r="X185" s="13"/>
      <c r="Y185" s="13"/>
      <c r="Z185" s="13"/>
      <c r="AA185" s="13"/>
      <c r="AB185" s="13"/>
      <c r="AC185" s="13"/>
      <c r="AD185" s="13"/>
      <c r="AE185" s="13"/>
      <c r="AF185" s="1"/>
      <c r="AG185" s="1"/>
    </row>
    <row r="186" spans="4:33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3"/>
      <c r="X186" s="13"/>
      <c r="Y186" s="13"/>
      <c r="Z186" s="13"/>
      <c r="AA186" s="13"/>
      <c r="AB186" s="13"/>
      <c r="AC186" s="13"/>
      <c r="AD186" s="13"/>
      <c r="AE186" s="13"/>
      <c r="AF186" s="1"/>
      <c r="AG186" s="1"/>
    </row>
    <row r="187" spans="4:33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3"/>
      <c r="X187" s="13"/>
      <c r="Y187" s="13"/>
      <c r="Z187" s="13"/>
      <c r="AA187" s="13"/>
      <c r="AB187" s="13"/>
      <c r="AC187" s="13"/>
      <c r="AD187" s="13"/>
      <c r="AE187" s="13"/>
      <c r="AF187" s="1"/>
      <c r="AG187" s="1"/>
    </row>
    <row r="188" spans="4:33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3"/>
      <c r="X188" s="13"/>
      <c r="Y188" s="13"/>
      <c r="Z188" s="13"/>
      <c r="AA188" s="13"/>
      <c r="AB188" s="13"/>
      <c r="AC188" s="13"/>
      <c r="AD188" s="13"/>
      <c r="AE188" s="13"/>
      <c r="AF188" s="1"/>
      <c r="AG188" s="1"/>
    </row>
    <row r="189" spans="4:33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3"/>
      <c r="X189" s="13"/>
      <c r="Y189" s="13"/>
      <c r="Z189" s="13"/>
      <c r="AA189" s="13"/>
      <c r="AB189" s="13"/>
      <c r="AC189" s="13"/>
      <c r="AD189" s="13"/>
      <c r="AE189" s="13"/>
      <c r="AF189" s="1"/>
      <c r="AG189" s="1"/>
    </row>
    <row r="190" spans="4:33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3"/>
      <c r="X190" s="13"/>
      <c r="Y190" s="13"/>
      <c r="Z190" s="13"/>
      <c r="AA190" s="13"/>
      <c r="AB190" s="13"/>
      <c r="AC190" s="13"/>
      <c r="AD190" s="13"/>
      <c r="AE190" s="13"/>
      <c r="AF190" s="1"/>
      <c r="AG190" s="1"/>
    </row>
    <row r="191" spans="4:33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3"/>
      <c r="X191" s="13"/>
      <c r="Y191" s="13"/>
      <c r="Z191" s="13"/>
      <c r="AA191" s="13"/>
      <c r="AB191" s="13"/>
      <c r="AC191" s="13"/>
      <c r="AD191" s="13"/>
      <c r="AE191" s="13"/>
      <c r="AF191" s="1"/>
      <c r="AG191" s="1"/>
    </row>
    <row r="192" spans="4:33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3"/>
      <c r="X192" s="13"/>
      <c r="Y192" s="13"/>
      <c r="Z192" s="13"/>
      <c r="AA192" s="13"/>
      <c r="AB192" s="13"/>
      <c r="AC192" s="13"/>
      <c r="AD192" s="13"/>
      <c r="AE192" s="13"/>
      <c r="AF192" s="1"/>
      <c r="AG192" s="1"/>
    </row>
    <row r="193" spans="4:33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3"/>
      <c r="X193" s="13"/>
      <c r="Y193" s="13"/>
      <c r="Z193" s="13"/>
      <c r="AA193" s="13"/>
      <c r="AB193" s="13"/>
      <c r="AC193" s="13"/>
      <c r="AD193" s="13"/>
      <c r="AE193" s="13"/>
      <c r="AF193" s="1"/>
      <c r="AG193" s="1"/>
    </row>
    <row r="194" spans="4:33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3"/>
      <c r="X194" s="13"/>
      <c r="Y194" s="13"/>
      <c r="Z194" s="13"/>
      <c r="AA194" s="13"/>
      <c r="AB194" s="13"/>
      <c r="AC194" s="13"/>
      <c r="AD194" s="13"/>
      <c r="AE194" s="13"/>
      <c r="AF194" s="1"/>
      <c r="AG194" s="1"/>
    </row>
    <row r="195" spans="4:33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3"/>
      <c r="X195" s="13"/>
      <c r="Y195" s="13"/>
      <c r="Z195" s="13"/>
      <c r="AA195" s="13"/>
      <c r="AB195" s="13"/>
      <c r="AC195" s="13"/>
      <c r="AD195" s="13"/>
      <c r="AE195" s="13"/>
      <c r="AF195" s="1"/>
      <c r="AG195" s="1"/>
    </row>
    <row r="196" spans="4:33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3"/>
      <c r="X196" s="13"/>
      <c r="Y196" s="13"/>
      <c r="Z196" s="13"/>
      <c r="AA196" s="13"/>
      <c r="AB196" s="13"/>
      <c r="AC196" s="13"/>
      <c r="AD196" s="13"/>
      <c r="AE196" s="13"/>
      <c r="AF196" s="1"/>
      <c r="AG196" s="1"/>
    </row>
    <row r="197" spans="4:33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3"/>
      <c r="X197" s="13"/>
      <c r="Y197" s="13"/>
      <c r="Z197" s="13"/>
      <c r="AA197" s="13"/>
      <c r="AB197" s="13"/>
      <c r="AC197" s="13"/>
      <c r="AD197" s="13"/>
      <c r="AE197" s="13"/>
      <c r="AF197" s="1"/>
      <c r="AG197" s="1"/>
    </row>
    <row r="198" spans="4:33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</sheetData>
  <sheetProtection/>
  <mergeCells count="3">
    <mergeCell ref="D9:AF9"/>
    <mergeCell ref="D6:AG6"/>
    <mergeCell ref="D8:AG8"/>
  </mergeCells>
  <printOptions horizontalCentered="1"/>
  <pageMargins left="0.3" right="0.3" top="1" bottom="0.5" header="0.5" footer="0.5"/>
  <pageSetup horizontalDpi="300" verticalDpi="300" orientation="landscape" r:id="rId1"/>
  <headerFooter alignWithMargins="0">
    <oddFooter>&amp;LD-4</oddFooter>
  </headerFooter>
  <rowBreaks count="2" manualBreakCount="2">
    <brk id="42" min="3" max="32" man="1"/>
    <brk id="89" min="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kicak</cp:lastModifiedBy>
  <cp:lastPrinted>2008-11-11T21:54:31Z</cp:lastPrinted>
  <dcterms:created xsi:type="dcterms:W3CDTF">2001-08-14T15:28:29Z</dcterms:created>
  <dcterms:modified xsi:type="dcterms:W3CDTF">2009-05-27T17:02:08Z</dcterms:modified>
  <cp:category/>
  <cp:version/>
  <cp:contentType/>
  <cp:contentStatus/>
</cp:coreProperties>
</file>