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PH12345" sheetId="1" r:id="rId1"/>
  </sheets>
  <definedNames>
    <definedName name="_Regression_Int" localSheetId="0" hidden="1">1</definedName>
    <definedName name="_xlnm.Print_Area" localSheetId="0">'PH12345'!$C:$AY</definedName>
    <definedName name="Print_Area_MI">'PH12345'!$C$3:$AP$195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<sst xmlns="http://schemas.openxmlformats.org/spreadsheetml/2006/main" count="551" uniqueCount="127">
  <si>
    <t>DEPARTMENTAL</t>
  </si>
  <si>
    <t>DATA SUMMARY</t>
  </si>
  <si>
    <t>DEPARTMENT OF PHYSICS</t>
  </si>
  <si>
    <t>I.  STUDENT TRENDS</t>
  </si>
  <si>
    <t>FALL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</si>
  <si>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</si>
  <si>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</si>
  <si>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</si>
  <si>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</si>
  <si>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</si>
  <si>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</si>
  <si>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</si>
  <si>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</si>
  <si>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</si>
  <si>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</si>
  <si>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</si>
  <si>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</si>
  <si>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</si>
  <si>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</si>
  <si>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</si>
  <si>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A.  UNDERGRADUATE DEGREE STUDENTS</t>
  </si>
  <si>
    <t>1.  Majors</t>
  </si>
  <si>
    <t>Physics</t>
  </si>
  <si>
    <t>Physics 7-12</t>
  </si>
  <si>
    <t xml:space="preserve">        -</t>
  </si>
  <si>
    <t>-</t>
  </si>
  <si>
    <t>Coop. Engineering</t>
  </si>
  <si>
    <t>Geophysics</t>
  </si>
  <si>
    <t>Industrial Mgmt.</t>
  </si>
  <si>
    <t>Math-Physics</t>
  </si>
  <si>
    <t>Total</t>
  </si>
  <si>
    <t>2.  2nd Majors</t>
  </si>
  <si>
    <t>3.  Mean Cum GPA For Majors (May)</t>
  </si>
  <si>
    <t>DEPARTMENT OF PHYSICS (Continued)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</si>
  <si>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</si>
  <si>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</si>
  <si>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</si>
  <si>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</si>
  <si>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</si>
  <si>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</si>
  <si>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</si>
  <si>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</si>
  <si>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</si>
  <si>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</si>
  <si>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</si>
  <si>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</si>
  <si>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Physics (BS)</t>
  </si>
  <si>
    <t>Physics 7-12 (BS)</t>
  </si>
  <si>
    <t>Geophysics (BS)</t>
  </si>
  <si>
    <t>Industrial Mgmt. (BS)</t>
  </si>
  <si>
    <t>Math-Physics (BS)</t>
  </si>
  <si>
    <t>B.  GRADUATE DEGREE STUDENTS</t>
  </si>
  <si>
    <t>Physics (MS)</t>
  </si>
  <si>
    <t>Physics 7-12 (MSED)</t>
  </si>
  <si>
    <t>C.  ADMISSIONS PROFILES</t>
  </si>
  <si>
    <t>1.  Enrolled Freshmen</t>
  </si>
  <si>
    <t>Mean H.S. Avg.</t>
  </si>
  <si>
    <t>Mean SAT-Verbal</t>
  </si>
  <si>
    <t>Mean SAT-Math</t>
  </si>
  <si>
    <t>Combined</t>
  </si>
  <si>
    <t>2.  Enrolled Transfers</t>
  </si>
  <si>
    <t>Total Transfers</t>
  </si>
  <si>
    <t>Mean Entering GPA</t>
  </si>
  <si>
    <t>*</t>
  </si>
  <si>
    <t>Freshmen Class Profile</t>
  </si>
  <si>
    <t>All Majors</t>
  </si>
  <si>
    <t>Combined SAT</t>
  </si>
  <si>
    <t>A.  STUDENT/FACULTY RATIOS</t>
  </si>
  <si>
    <t>FTE Students</t>
  </si>
  <si>
    <t>FTE Faculty</t>
  </si>
  <si>
    <t>S/F Ratio</t>
  </si>
  <si>
    <t>B.  STUDENT CREDIT HOUR PRODUCTION</t>
  </si>
  <si>
    <t>Total SCRH</t>
  </si>
  <si>
    <t>SCRH/FTE Faculty</t>
  </si>
  <si>
    <t>SCRH Consumed by Majors</t>
  </si>
  <si>
    <t>% Consumed by Majors</t>
  </si>
  <si>
    <t>D.  CONTRIBUTION TO GCP</t>
  </si>
  <si>
    <t>Department GCP SCRH</t>
  </si>
  <si>
    <t>% of total GCP SCRH</t>
  </si>
  <si>
    <t>% of department SCRH</t>
  </si>
  <si>
    <t>A.  HEADCOUNT:  Total</t>
  </si>
  <si>
    <t>Full-Time</t>
  </si>
  <si>
    <t>Part-Time</t>
  </si>
  <si>
    <t>B.  ACADEMIC RANK:  (FULL-TIME)</t>
  </si>
  <si>
    <t>Professor</t>
  </si>
  <si>
    <t>Associate</t>
  </si>
  <si>
    <t>Assistant</t>
  </si>
  <si>
    <t>Instructor</t>
  </si>
  <si>
    <t>Lecturer</t>
  </si>
  <si>
    <t>C.  CONTINUING APPOINTMENT:  (FULL-TIME)</t>
  </si>
  <si>
    <t>Tenured</t>
  </si>
  <si>
    <t>%</t>
  </si>
  <si>
    <t>Non-tenured</t>
  </si>
  <si>
    <t>D.  AVERAGE AGE:  (FULL-TIME)</t>
  </si>
  <si>
    <t>E.  AGE DISTRIBUTION:  (FULL-TIME)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</si>
  <si>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</si>
  <si>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</si>
  <si>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</si>
  <si>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</si>
  <si>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</si>
  <si>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</si>
  <si>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</si>
  <si>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</si>
  <si>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</si>
  <si>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OFFICE OF INSTITUTIONAL RESEARCH &amp; PLANNING</t>
  </si>
  <si>
    <t>2000-01</t>
  </si>
  <si>
    <t>4.  Bachelors Degrees Awarded (7/1 - 6/30)</t>
  </si>
  <si>
    <t>2.  Masters Degrees Awarded (7/1 - 6/30)</t>
  </si>
  <si>
    <t>C.  UG MAJORS/FTE FAC (INCL. 2ND MAJORS)</t>
  </si>
  <si>
    <t xml:space="preserve"> </t>
  </si>
  <si>
    <t>2001-02</t>
  </si>
  <si>
    <t>Physics - Adolescent Educ</t>
  </si>
  <si>
    <t>2003-04</t>
  </si>
  <si>
    <t>SUNY at Fredonia</t>
  </si>
  <si>
    <t>II.  DEPARTMENTAL WORKLOAD</t>
  </si>
  <si>
    <t>III.  INSTRUCTIONAL FACULTY</t>
  </si>
  <si>
    <t>2004-05</t>
  </si>
  <si>
    <t xml:space="preserve">-----   </t>
  </si>
  <si>
    <t xml:space="preserve">  </t>
  </si>
  <si>
    <t>2005-06</t>
  </si>
  <si>
    <t>over 65</t>
  </si>
  <si>
    <t>% - University Total</t>
  </si>
  <si>
    <t>3.  University Wide Profiles</t>
  </si>
  <si>
    <t>University Mean</t>
  </si>
  <si>
    <t>2006-07</t>
  </si>
  <si>
    <t>Industrial Management</t>
  </si>
  <si>
    <t>2007-08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</si>
</sst>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"/>
  </numFmts>
  <fonts count="40">
    <font>
      <sz val="10"/>
      <name val="Helv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6"/>
      <name val="Book Antiqua"/>
      <family val="1"/>
    </font>
    <font>
      <i/>
      <sz val="16"/>
      <name val="Book Antiqua"/>
      <family val="1"/>
    </font>
    <font>
      <b/>
      <i/>
      <sz val="12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>
      <alignment/>
    </xf>
    <xf numFmtId="164" fontId="3" fillId="0" borderId="10" xfId="0" applyFont="1" applyBorder="1" applyAlignment="1" applyProtection="1">
      <alignment horizontal="center"/>
      <protection/>
    </xf>
    <xf numFmtId="164" fontId="3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/>
    </xf>
    <xf numFmtId="164" fontId="3" fillId="33" borderId="11" xfId="0" applyFont="1" applyFill="1" applyBorder="1" applyAlignment="1" applyProtection="1">
      <alignment horizontal="left"/>
      <protection/>
    </xf>
    <xf numFmtId="164" fontId="2" fillId="33" borderId="12" xfId="0" applyFont="1" applyFill="1" applyBorder="1" applyAlignment="1">
      <alignment/>
    </xf>
    <xf numFmtId="164" fontId="2" fillId="33" borderId="13" xfId="0" applyFont="1" applyFill="1" applyBorder="1" applyAlignment="1">
      <alignment/>
    </xf>
    <xf numFmtId="164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 horizontal="right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 horizontal="right"/>
      <protection/>
    </xf>
    <xf numFmtId="164" fontId="5" fillId="0" borderId="0" xfId="0" applyFont="1" applyAlignment="1">
      <alignment horizontal="left"/>
    </xf>
    <xf numFmtId="164" fontId="3" fillId="0" borderId="14" xfId="0" applyFont="1" applyFill="1" applyBorder="1" applyAlignment="1" applyProtection="1">
      <alignment horizontal="left"/>
      <protection/>
    </xf>
    <xf numFmtId="164" fontId="2" fillId="0" borderId="15" xfId="0" applyFont="1" applyFill="1" applyBorder="1" applyAlignment="1">
      <alignment/>
    </xf>
    <xf numFmtId="164" fontId="2" fillId="0" borderId="16" xfId="0" applyFont="1" applyFill="1" applyBorder="1" applyAlignment="1">
      <alignment/>
    </xf>
    <xf numFmtId="164" fontId="2" fillId="0" borderId="17" xfId="0" applyFont="1" applyBorder="1" applyAlignment="1" applyProtection="1">
      <alignment horizontal="left"/>
      <protection/>
    </xf>
    <xf numFmtId="164" fontId="2" fillId="0" borderId="17" xfId="0" applyFont="1" applyBorder="1" applyAlignment="1">
      <alignment/>
    </xf>
    <xf numFmtId="164" fontId="2" fillId="0" borderId="18" xfId="0" applyFont="1" applyBorder="1" applyAlignment="1" applyProtection="1">
      <alignment horizontal="left"/>
      <protection/>
    </xf>
    <xf numFmtId="164" fontId="2" fillId="0" borderId="18" xfId="0" applyFont="1" applyBorder="1" applyAlignment="1">
      <alignment/>
    </xf>
    <xf numFmtId="164" fontId="2" fillId="0" borderId="18" xfId="0" applyFont="1" applyBorder="1" applyAlignment="1" applyProtection="1">
      <alignment/>
      <protection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 applyProtection="1">
      <alignment horizontal="center"/>
      <protection/>
    </xf>
    <xf numFmtId="164" fontId="2" fillId="0" borderId="18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/>
    </xf>
    <xf numFmtId="166" fontId="2" fillId="0" borderId="0" xfId="0" applyNumberFormat="1" applyFont="1" applyAlignment="1" applyProtection="1" quotePrefix="1">
      <alignment horizontal="right"/>
      <protection/>
    </xf>
    <xf numFmtId="164" fontId="2" fillId="0" borderId="0" xfId="0" applyFont="1" applyAlignment="1" applyProtection="1" quotePrefix="1">
      <alignment horizontal="right"/>
      <protection/>
    </xf>
    <xf numFmtId="164" fontId="2" fillId="0" borderId="15" xfId="0" applyFont="1" applyBorder="1" applyAlignment="1">
      <alignment/>
    </xf>
    <xf numFmtId="164" fontId="2" fillId="0" borderId="16" xfId="0" applyFont="1" applyBorder="1" applyAlignment="1">
      <alignment/>
    </xf>
    <xf numFmtId="165" fontId="2" fillId="0" borderId="15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2" fillId="0" borderId="16" xfId="0" applyNumberFormat="1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3" fillId="0" borderId="0" xfId="0" applyFont="1" applyBorder="1" applyAlignment="1" applyProtection="1">
      <alignment horizontal="center"/>
      <protection/>
    </xf>
    <xf numFmtId="164" fontId="3" fillId="0" borderId="0" xfId="0" applyFont="1" applyBorder="1" applyAlignment="1">
      <alignment/>
    </xf>
    <xf numFmtId="165" fontId="2" fillId="0" borderId="0" xfId="0" applyNumberFormat="1" applyFont="1" applyAlignment="1" applyProtection="1">
      <alignment horizontal="center"/>
      <protection/>
    </xf>
    <xf numFmtId="166" fontId="2" fillId="0" borderId="0" xfId="0" applyNumberFormat="1" applyFont="1" applyAlignment="1" applyProtection="1" quotePrefix="1">
      <alignment horizontal="center"/>
      <protection/>
    </xf>
    <xf numFmtId="164" fontId="0" fillId="0" borderId="0" xfId="0" applyAlignment="1">
      <alignment horizontal="center"/>
    </xf>
    <xf numFmtId="166" fontId="2" fillId="0" borderId="0" xfId="0" applyNumberFormat="1" applyFont="1" applyAlignment="1" applyProtection="1">
      <alignment horizontal="center"/>
      <protection/>
    </xf>
    <xf numFmtId="164" fontId="2" fillId="0" borderId="10" xfId="0" applyFont="1" applyBorder="1" applyAlignment="1">
      <alignment horizontal="center"/>
    </xf>
    <xf numFmtId="164" fontId="2" fillId="0" borderId="0" xfId="0" applyFont="1" applyAlignment="1" applyProtection="1" quotePrefix="1">
      <alignment horizontal="center"/>
      <protection/>
    </xf>
    <xf numFmtId="164" fontId="3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164" fontId="0" fillId="0" borderId="18" xfId="0" applyBorder="1" applyAlignment="1">
      <alignment/>
    </xf>
    <xf numFmtId="164" fontId="0" fillId="0" borderId="17" xfId="0" applyBorder="1" applyAlignment="1">
      <alignment/>
    </xf>
    <xf numFmtId="164" fontId="3" fillId="0" borderId="17" xfId="0" applyFont="1" applyBorder="1" applyAlignment="1">
      <alignment horizontal="center"/>
    </xf>
    <xf numFmtId="1" fontId="3" fillId="0" borderId="17" xfId="0" applyNumberFormat="1" applyFont="1" applyBorder="1" applyAlignment="1" applyProtection="1">
      <alignment horizontal="center"/>
      <protection/>
    </xf>
    <xf numFmtId="164" fontId="0" fillId="0" borderId="17" xfId="0" applyBorder="1" applyAlignment="1">
      <alignment horizontal="center"/>
    </xf>
    <xf numFmtId="2" fontId="2" fillId="0" borderId="0" xfId="0" applyNumberFormat="1" applyFont="1" applyAlignment="1">
      <alignment horizontal="center"/>
    </xf>
    <xf numFmtId="164" fontId="4" fillId="0" borderId="0" xfId="0" applyFont="1" applyAlignment="1" applyProtection="1">
      <alignment horizontal="center"/>
      <protection/>
    </xf>
    <xf numFmtId="164" fontId="6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AY199"/>
  <sheetViews>
    <sheetView showGridLines="0" tabSelected="1" zoomScalePageLayoutView="0" workbookViewId="0" topLeftCell="A1">
      <selection activeCell="A1" sqref="A1:IV2"/>
    </sheetView>
  </sheetViews>
  <sheetFormatPr defaultColWidth="9.7109375" defaultRowHeight="12.75"/>
  <cols>
    <col min="1" max="2" width="9.7109375" style="0" customWidth="1"/>
    <col min="3" max="3" width="2.421875" style="0" customWidth="1"/>
    <col min="4" max="4" width="4.00390625" style="0" customWidth="1"/>
    <col min="5" max="6" width="5.7109375" style="0" customWidth="1"/>
    <col min="7" max="7" width="15.7109375" style="0" customWidth="1"/>
    <col min="8" max="8" width="2.7109375" style="0" customWidth="1"/>
    <col min="9" max="9" width="6.7109375" style="0" hidden="1" customWidth="1"/>
    <col min="10" max="10" width="4.7109375" style="0" hidden="1" customWidth="1"/>
    <col min="11" max="11" width="6.7109375" style="0" hidden="1" customWidth="1"/>
    <col min="12" max="12" width="4.7109375" style="0" hidden="1" customWidth="1"/>
    <col min="13" max="13" width="6.7109375" style="0" hidden="1" customWidth="1"/>
    <col min="14" max="14" width="4.7109375" style="0" hidden="1" customWidth="1"/>
    <col min="15" max="15" width="6.7109375" style="0" hidden="1" customWidth="1"/>
    <col min="16" max="16" width="4.7109375" style="0" hidden="1" customWidth="1"/>
    <col min="17" max="17" width="6.7109375" style="0" hidden="1" customWidth="1"/>
    <col min="18" max="18" width="3.7109375" style="0" hidden="1" customWidth="1"/>
    <col min="19" max="19" width="6.7109375" style="0" hidden="1" customWidth="1"/>
    <col min="20" max="20" width="3.7109375" style="0" hidden="1" customWidth="1"/>
    <col min="21" max="21" width="6.7109375" style="0" hidden="1" customWidth="1"/>
    <col min="22" max="22" width="3.7109375" style="0" hidden="1" customWidth="1"/>
    <col min="23" max="23" width="6.7109375" style="0" hidden="1" customWidth="1"/>
    <col min="24" max="24" width="3.7109375" style="0" hidden="1" customWidth="1"/>
    <col min="25" max="25" width="6.7109375" style="0" hidden="1" customWidth="1"/>
    <col min="26" max="26" width="3.7109375" style="0" hidden="1" customWidth="1"/>
    <col min="27" max="27" width="6.7109375" style="0" hidden="1" customWidth="1"/>
    <col min="28" max="28" width="3.7109375" style="0" hidden="1" customWidth="1"/>
    <col min="29" max="29" width="6.7109375" style="0" hidden="1" customWidth="1"/>
    <col min="30" max="30" width="3.7109375" style="0" hidden="1" customWidth="1"/>
    <col min="31" max="31" width="5.7109375" style="0" hidden="1" customWidth="1"/>
    <col min="32" max="32" width="2.7109375" style="0" customWidth="1"/>
    <col min="33" max="33" width="5.7109375" style="0" hidden="1" customWidth="1"/>
    <col min="34" max="34" width="1.7109375" style="0" hidden="1" customWidth="1"/>
    <col min="35" max="35" width="5.7109375" style="0" hidden="1" customWidth="1"/>
    <col min="36" max="36" width="1.7109375" style="0" customWidth="1"/>
    <col min="37" max="37" width="5.7109375" style="0" hidden="1" customWidth="1"/>
    <col min="38" max="38" width="2.7109375" style="0" hidden="1" customWidth="1"/>
    <col min="39" max="39" width="6.140625" style="0" hidden="1" customWidth="1"/>
    <col min="40" max="40" width="2.7109375" style="0" hidden="1" customWidth="1"/>
    <col min="41" max="41" width="6.57421875" style="0" hidden="1" customWidth="1"/>
    <col min="42" max="42" width="2.7109375" style="0" hidden="1" customWidth="1"/>
    <col min="43" max="43" width="6.57421875" style="0" customWidth="1"/>
    <col min="44" max="44" width="2.7109375" style="0" customWidth="1"/>
    <col min="45" max="45" width="6.28125" style="0" customWidth="1"/>
    <col min="46" max="46" width="2.57421875" style="0" customWidth="1"/>
    <col min="47" max="47" width="6.00390625" style="0" customWidth="1"/>
    <col min="48" max="48" width="2.57421875" style="0" customWidth="1"/>
    <col min="49" max="49" width="6.00390625" style="0" customWidth="1"/>
    <col min="50" max="50" width="2.57421875" style="0" customWidth="1"/>
    <col min="51" max="51" width="6.00390625" style="34" customWidth="1"/>
  </cols>
  <sheetData>
    <row r="3" spans="1:50" ht="12.75">
      <c r="A3" s="1"/>
      <c r="B3" s="1"/>
      <c r="C3" s="2" t="s">
        <v>104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J3" s="1"/>
      <c r="AK3" s="1"/>
      <c r="AL3" s="1"/>
      <c r="AM3" s="18"/>
      <c r="AN3" s="1"/>
      <c r="AO3" s="18"/>
      <c r="AP3" s="1"/>
      <c r="AT3" s="18"/>
      <c r="AV3" s="18"/>
      <c r="AW3" s="18"/>
      <c r="AX3" s="18" t="s">
        <v>0</v>
      </c>
    </row>
    <row r="4" spans="1:50" ht="12.75">
      <c r="A4" s="1"/>
      <c r="B4" s="1"/>
      <c r="C4" s="2" t="s">
        <v>113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1"/>
      <c r="AK4" s="1"/>
      <c r="AL4" s="1"/>
      <c r="AM4" s="18"/>
      <c r="AN4" s="1"/>
      <c r="AO4" s="18"/>
      <c r="AP4" s="1"/>
      <c r="AT4" s="18"/>
      <c r="AV4" s="18"/>
      <c r="AW4" s="18"/>
      <c r="AX4" s="18" t="s">
        <v>1</v>
      </c>
    </row>
    <row r="5" spans="1:43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50" ht="16.5" customHeight="1">
      <c r="A6" s="1"/>
      <c r="B6" s="1"/>
      <c r="C6" s="62" t="s">
        <v>2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</row>
    <row r="7" spans="1:43" ht="6.75" customHeight="1">
      <c r="A7" s="1"/>
      <c r="B7" s="1"/>
      <c r="C7" s="22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6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</row>
    <row r="8" spans="1:50" ht="15.75">
      <c r="A8" s="1"/>
      <c r="B8" s="1"/>
      <c r="C8" s="63" t="s">
        <v>3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</row>
    <row r="9" spans="1:43" ht="6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51" ht="12.75">
      <c r="A10" s="1"/>
      <c r="B10" s="1"/>
      <c r="C10" s="1"/>
      <c r="D10" s="1"/>
      <c r="E10" s="1"/>
      <c r="F10" s="1"/>
      <c r="G10" s="1"/>
      <c r="H10" s="1"/>
      <c r="I10" s="5" t="s">
        <v>4</v>
      </c>
      <c r="J10" s="1"/>
      <c r="K10" s="5" t="s">
        <v>4</v>
      </c>
      <c r="L10" s="1"/>
      <c r="M10" s="5" t="s">
        <v>4</v>
      </c>
      <c r="N10" s="1"/>
      <c r="O10" s="5" t="s">
        <v>4</v>
      </c>
      <c r="P10" s="1"/>
      <c r="Q10" s="5" t="s">
        <v>4</v>
      </c>
      <c r="R10" s="1"/>
      <c r="S10" s="5" t="s">
        <v>4</v>
      </c>
      <c r="T10" s="1"/>
      <c r="U10" s="5" t="s">
        <v>4</v>
      </c>
      <c r="V10" s="1"/>
      <c r="W10" s="4" t="s">
        <v>4</v>
      </c>
      <c r="X10" s="3"/>
      <c r="Y10" s="4" t="s">
        <v>4</v>
      </c>
      <c r="Z10" s="3"/>
      <c r="AA10" s="4" t="s">
        <v>4</v>
      </c>
      <c r="AB10" s="3"/>
      <c r="AC10" s="4" t="s">
        <v>4</v>
      </c>
      <c r="AD10" s="3"/>
      <c r="AE10" s="4" t="s">
        <v>4</v>
      </c>
      <c r="AF10" s="3"/>
      <c r="AG10" s="4" t="s">
        <v>4</v>
      </c>
      <c r="AH10" s="4"/>
      <c r="AI10" s="4" t="s">
        <v>4</v>
      </c>
      <c r="AJ10" s="1"/>
      <c r="AK10" s="4" t="s">
        <v>4</v>
      </c>
      <c r="AL10" s="1"/>
      <c r="AM10" s="4" t="s">
        <v>4</v>
      </c>
      <c r="AN10" s="1"/>
      <c r="AO10" s="4" t="s">
        <v>4</v>
      </c>
      <c r="AP10" s="1"/>
      <c r="AQ10" s="4" t="s">
        <v>4</v>
      </c>
      <c r="AR10" s="1"/>
      <c r="AS10" s="4" t="s">
        <v>4</v>
      </c>
      <c r="AT10" s="1"/>
      <c r="AU10" s="4" t="s">
        <v>4</v>
      </c>
      <c r="AV10" s="1"/>
      <c r="AW10" s="4" t="s">
        <v>4</v>
      </c>
      <c r="AY10" s="54" t="s">
        <v>4</v>
      </c>
    </row>
    <row r="11" spans="1:51" ht="13.5" thickBot="1">
      <c r="A11" s="1"/>
      <c r="B11" s="1"/>
      <c r="C11" s="1"/>
      <c r="D11" s="1"/>
      <c r="E11" s="1"/>
      <c r="F11" s="1"/>
      <c r="G11" s="1"/>
      <c r="H11" s="1"/>
      <c r="I11" s="44" t="s">
        <v>5</v>
      </c>
      <c r="J11" s="45"/>
      <c r="K11" s="44" t="s">
        <v>6</v>
      </c>
      <c r="L11" s="45"/>
      <c r="M11" s="44" t="s">
        <v>7</v>
      </c>
      <c r="N11" s="45"/>
      <c r="O11" s="44" t="s">
        <v>8</v>
      </c>
      <c r="P11" s="45"/>
      <c r="Q11" s="44" t="s">
        <v>9</v>
      </c>
      <c r="R11" s="45"/>
      <c r="S11" s="44" t="s">
        <v>10</v>
      </c>
      <c r="T11" s="45"/>
      <c r="U11" s="44" t="s">
        <v>11</v>
      </c>
      <c r="V11" s="45"/>
      <c r="W11" s="46" t="s">
        <v>12</v>
      </c>
      <c r="X11" s="47"/>
      <c r="Y11" s="46" t="s">
        <v>13</v>
      </c>
      <c r="Z11" s="47"/>
      <c r="AA11" s="46" t="s">
        <v>14</v>
      </c>
      <c r="AB11" s="47"/>
      <c r="AC11" s="46" t="s">
        <v>15</v>
      </c>
      <c r="AD11" s="47"/>
      <c r="AE11" s="46" t="s">
        <v>16</v>
      </c>
      <c r="AF11" s="47"/>
      <c r="AG11" s="46" t="s">
        <v>17</v>
      </c>
      <c r="AH11" s="46"/>
      <c r="AI11" s="46" t="s">
        <v>18</v>
      </c>
      <c r="AJ11" s="45"/>
      <c r="AK11" s="8" t="s">
        <v>19</v>
      </c>
      <c r="AL11" s="7"/>
      <c r="AM11" s="10">
        <v>2001</v>
      </c>
      <c r="AN11" s="7"/>
      <c r="AO11" s="10">
        <v>2002</v>
      </c>
      <c r="AP11" s="7"/>
      <c r="AQ11" s="10">
        <v>2004</v>
      </c>
      <c r="AR11" s="7"/>
      <c r="AS11" s="10">
        <v>2005</v>
      </c>
      <c r="AT11" s="7"/>
      <c r="AU11" s="10">
        <v>2006</v>
      </c>
      <c r="AV11" s="7"/>
      <c r="AW11" s="10">
        <v>2007</v>
      </c>
      <c r="AX11" s="57"/>
      <c r="AY11" s="58">
        <v>2008</v>
      </c>
    </row>
    <row r="12" spans="1:49" ht="13.5" thickBot="1">
      <c r="A12" s="1"/>
      <c r="B12" s="1"/>
      <c r="C12" s="23" t="s">
        <v>20</v>
      </c>
      <c r="D12" s="24"/>
      <c r="E12" s="24"/>
      <c r="F12" s="24"/>
      <c r="G12" s="24"/>
      <c r="H12" s="24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40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2.75">
      <c r="A13" s="1"/>
      <c r="B13" s="1"/>
      <c r="C13" s="1"/>
      <c r="D13" s="2" t="s">
        <v>21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51" ht="12.75">
      <c r="A14" s="1"/>
      <c r="B14" s="1"/>
      <c r="C14" s="1"/>
      <c r="D14" s="1"/>
      <c r="E14" s="2" t="s">
        <v>22</v>
      </c>
      <c r="F14" s="1"/>
      <c r="G14" s="1"/>
      <c r="H14" s="1"/>
      <c r="I14" s="14">
        <v>19</v>
      </c>
      <c r="J14" s="1"/>
      <c r="K14" s="14">
        <v>28</v>
      </c>
      <c r="L14" s="1"/>
      <c r="M14" s="14">
        <v>30</v>
      </c>
      <c r="N14" s="1"/>
      <c r="O14" s="14">
        <v>29</v>
      </c>
      <c r="P14" s="1"/>
      <c r="Q14" s="14">
        <v>31</v>
      </c>
      <c r="R14" s="1"/>
      <c r="S14" s="14">
        <v>27</v>
      </c>
      <c r="T14" s="1"/>
      <c r="U14" s="14">
        <v>31</v>
      </c>
      <c r="V14" s="1"/>
      <c r="W14" s="14">
        <v>16</v>
      </c>
      <c r="X14" s="1"/>
      <c r="Y14" s="14">
        <v>14</v>
      </c>
      <c r="Z14" s="1"/>
      <c r="AA14" s="14">
        <v>9</v>
      </c>
      <c r="AB14" s="1"/>
      <c r="AC14" s="14">
        <v>12</v>
      </c>
      <c r="AD14" s="1"/>
      <c r="AE14" s="14">
        <v>13</v>
      </c>
      <c r="AF14" s="1"/>
      <c r="AG14" s="14">
        <v>25</v>
      </c>
      <c r="AH14" s="14"/>
      <c r="AI14" s="14">
        <v>14</v>
      </c>
      <c r="AJ14" s="1"/>
      <c r="AK14" s="14">
        <v>11</v>
      </c>
      <c r="AL14" s="1"/>
      <c r="AM14" s="5">
        <v>11</v>
      </c>
      <c r="AN14" s="34"/>
      <c r="AO14" s="5">
        <v>8</v>
      </c>
      <c r="AP14" s="34"/>
      <c r="AQ14" s="5">
        <v>10</v>
      </c>
      <c r="AR14" s="34"/>
      <c r="AS14" s="5">
        <v>13</v>
      </c>
      <c r="AT14" s="34"/>
      <c r="AU14" s="5">
        <v>19</v>
      </c>
      <c r="AV14" s="34"/>
      <c r="AW14" s="5">
        <v>16</v>
      </c>
      <c r="AX14" s="50"/>
      <c r="AY14" s="34">
        <v>16</v>
      </c>
    </row>
    <row r="15" spans="1:51" ht="12.75">
      <c r="A15" s="1"/>
      <c r="B15" s="1"/>
      <c r="C15" s="1"/>
      <c r="D15" s="1"/>
      <c r="E15" s="2" t="s">
        <v>121</v>
      </c>
      <c r="F15" s="1"/>
      <c r="G15" s="1"/>
      <c r="H15" s="1"/>
      <c r="I15" s="15">
        <v>0.5</v>
      </c>
      <c r="J15" s="15"/>
      <c r="K15" s="15">
        <v>0.7</v>
      </c>
      <c r="L15" s="15"/>
      <c r="M15" s="15">
        <v>0.7</v>
      </c>
      <c r="N15" s="15"/>
      <c r="O15" s="15">
        <v>0.7</v>
      </c>
      <c r="P15" s="15"/>
      <c r="Q15" s="15">
        <v>0.7</v>
      </c>
      <c r="R15" s="1"/>
      <c r="S15" s="15">
        <v>0.6</v>
      </c>
      <c r="T15" s="1"/>
      <c r="U15" s="15">
        <v>0.7</v>
      </c>
      <c r="V15" s="1"/>
      <c r="W15" s="15">
        <v>0.4</v>
      </c>
      <c r="X15" s="15"/>
      <c r="Y15" s="15">
        <v>0.3</v>
      </c>
      <c r="Z15" s="15"/>
      <c r="AA15" s="15">
        <v>0.2</v>
      </c>
      <c r="AB15" s="15"/>
      <c r="AC15" s="15">
        <v>0.3</v>
      </c>
      <c r="AD15" s="15"/>
      <c r="AE15" s="15">
        <v>0.3</v>
      </c>
      <c r="AF15" s="1"/>
      <c r="AG15" s="15">
        <v>0.6</v>
      </c>
      <c r="AH15" s="15"/>
      <c r="AI15" s="15">
        <v>0.3</v>
      </c>
      <c r="AJ15" s="1"/>
      <c r="AK15" s="15">
        <v>0.2</v>
      </c>
      <c r="AL15" s="1"/>
      <c r="AM15" s="48">
        <v>0.2</v>
      </c>
      <c r="AN15" s="34"/>
      <c r="AO15" s="48">
        <v>0.2</v>
      </c>
      <c r="AP15" s="34"/>
      <c r="AQ15" s="48">
        <v>0.2</v>
      </c>
      <c r="AR15" s="34"/>
      <c r="AS15" s="48">
        <v>0.3</v>
      </c>
      <c r="AT15" s="34"/>
      <c r="AU15" s="48">
        <v>0.4</v>
      </c>
      <c r="AV15" s="34"/>
      <c r="AW15" s="48">
        <v>0.3</v>
      </c>
      <c r="AX15" s="50"/>
      <c r="AY15" s="55">
        <v>0.3</v>
      </c>
    </row>
    <row r="16" spans="1:50" ht="6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50"/>
    </row>
    <row r="17" spans="1:51" ht="12.75" customHeight="1">
      <c r="A17" s="1"/>
      <c r="B17" s="1"/>
      <c r="C17" s="1"/>
      <c r="D17" s="1"/>
      <c r="E17" s="1" t="s">
        <v>111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37" t="s">
        <v>25</v>
      </c>
      <c r="AJ17" s="1"/>
      <c r="AK17" s="37" t="s">
        <v>25</v>
      </c>
      <c r="AL17" s="1"/>
      <c r="AM17" s="49" t="s">
        <v>117</v>
      </c>
      <c r="AN17" s="34"/>
      <c r="AO17" s="34">
        <v>2</v>
      </c>
      <c r="AP17" s="34"/>
      <c r="AQ17" s="34">
        <v>8</v>
      </c>
      <c r="AR17" s="34"/>
      <c r="AS17" s="34">
        <v>10</v>
      </c>
      <c r="AT17" s="34"/>
      <c r="AU17" s="34">
        <v>5</v>
      </c>
      <c r="AV17" s="34"/>
      <c r="AW17" s="34">
        <v>6</v>
      </c>
      <c r="AX17" s="50"/>
      <c r="AY17" s="34">
        <v>7</v>
      </c>
    </row>
    <row r="18" spans="1:51" ht="12.75" customHeight="1">
      <c r="A18" s="1"/>
      <c r="B18" s="1"/>
      <c r="C18" s="1"/>
      <c r="D18" s="1"/>
      <c r="E18" s="2" t="s">
        <v>121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49" t="s">
        <v>117</v>
      </c>
      <c r="AN18" s="34"/>
      <c r="AO18" s="48">
        <v>0</v>
      </c>
      <c r="AP18" s="34"/>
      <c r="AQ18" s="48">
        <v>0.2</v>
      </c>
      <c r="AR18" s="34"/>
      <c r="AS18" s="48">
        <v>0.2</v>
      </c>
      <c r="AT18" s="34"/>
      <c r="AU18" s="48">
        <v>0.1</v>
      </c>
      <c r="AV18" s="34"/>
      <c r="AW18" s="48">
        <v>0.1</v>
      </c>
      <c r="AX18" s="50"/>
      <c r="AY18" s="55">
        <v>0.1</v>
      </c>
    </row>
    <row r="19" spans="1:50" ht="6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50"/>
    </row>
    <row r="20" spans="1:51" ht="12.75">
      <c r="A20" s="1"/>
      <c r="B20" s="1"/>
      <c r="C20" s="1"/>
      <c r="D20" s="1"/>
      <c r="E20" s="2" t="s">
        <v>26</v>
      </c>
      <c r="F20" s="1"/>
      <c r="G20" s="1"/>
      <c r="H20" s="1"/>
      <c r="I20" s="19">
        <v>119</v>
      </c>
      <c r="J20" s="1"/>
      <c r="K20" s="14">
        <v>104</v>
      </c>
      <c r="L20" s="1"/>
      <c r="M20" s="14">
        <v>95</v>
      </c>
      <c r="N20" s="1"/>
      <c r="O20" s="14">
        <v>66</v>
      </c>
      <c r="P20" s="1"/>
      <c r="Q20" s="14">
        <v>72</v>
      </c>
      <c r="R20" s="1"/>
      <c r="S20" s="14">
        <v>68</v>
      </c>
      <c r="T20" s="1"/>
      <c r="U20" s="14">
        <v>60</v>
      </c>
      <c r="V20" s="1"/>
      <c r="W20" s="14">
        <v>50</v>
      </c>
      <c r="X20" s="1"/>
      <c r="Y20" s="14">
        <v>49</v>
      </c>
      <c r="Z20" s="1"/>
      <c r="AA20" s="14">
        <v>41</v>
      </c>
      <c r="AB20" s="1"/>
      <c r="AC20" s="14">
        <v>43</v>
      </c>
      <c r="AD20" s="1"/>
      <c r="AE20" s="14">
        <v>30</v>
      </c>
      <c r="AF20" s="1"/>
      <c r="AG20" s="14">
        <v>34</v>
      </c>
      <c r="AH20" s="14"/>
      <c r="AI20" s="14">
        <v>37</v>
      </c>
      <c r="AJ20" s="1"/>
      <c r="AK20" s="14">
        <v>31</v>
      </c>
      <c r="AL20" s="1"/>
      <c r="AM20" s="5">
        <v>24</v>
      </c>
      <c r="AN20" s="34"/>
      <c r="AO20" s="5">
        <v>19</v>
      </c>
      <c r="AP20" s="34"/>
      <c r="AQ20" s="5">
        <v>33</v>
      </c>
      <c r="AR20" s="34"/>
      <c r="AS20" s="5">
        <v>34</v>
      </c>
      <c r="AT20" s="34"/>
      <c r="AU20" s="5">
        <v>26</v>
      </c>
      <c r="AV20" s="34"/>
      <c r="AW20" s="5">
        <v>32</v>
      </c>
      <c r="AX20" s="50"/>
      <c r="AY20" s="34">
        <v>34</v>
      </c>
    </row>
    <row r="21" spans="1:51" ht="12.75">
      <c r="A21" s="1"/>
      <c r="B21" s="1"/>
      <c r="C21" s="1"/>
      <c r="D21" s="1"/>
      <c r="E21" s="2" t="s">
        <v>121</v>
      </c>
      <c r="F21" s="1"/>
      <c r="G21" s="1"/>
      <c r="H21" s="1"/>
      <c r="I21" s="15">
        <v>2.9</v>
      </c>
      <c r="J21" s="15"/>
      <c r="K21" s="15">
        <v>2.4</v>
      </c>
      <c r="L21" s="15"/>
      <c r="M21" s="15">
        <v>2.2</v>
      </c>
      <c r="N21" s="15"/>
      <c r="O21" s="15">
        <v>1.5</v>
      </c>
      <c r="P21" s="15"/>
      <c r="Q21" s="15">
        <v>1.5</v>
      </c>
      <c r="R21" s="1"/>
      <c r="S21" s="15">
        <v>1.5</v>
      </c>
      <c r="T21" s="1"/>
      <c r="U21" s="15">
        <v>1.4</v>
      </c>
      <c r="V21" s="1"/>
      <c r="W21" s="15">
        <v>1.2</v>
      </c>
      <c r="X21" s="15"/>
      <c r="Y21" s="15">
        <v>1.1</v>
      </c>
      <c r="Z21" s="15"/>
      <c r="AA21" s="15">
        <v>1</v>
      </c>
      <c r="AB21" s="15"/>
      <c r="AC21" s="15">
        <v>1</v>
      </c>
      <c r="AD21" s="15"/>
      <c r="AE21" s="15">
        <v>0.7</v>
      </c>
      <c r="AF21" s="1"/>
      <c r="AG21" s="15">
        <v>0.8</v>
      </c>
      <c r="AH21" s="15"/>
      <c r="AI21" s="15">
        <v>0.8</v>
      </c>
      <c r="AJ21" s="1"/>
      <c r="AK21" s="15">
        <v>0.8</v>
      </c>
      <c r="AL21" s="1"/>
      <c r="AM21" s="48">
        <v>0.5</v>
      </c>
      <c r="AN21" s="34"/>
      <c r="AO21" s="48">
        <v>0.4</v>
      </c>
      <c r="AP21" s="34"/>
      <c r="AQ21" s="48">
        <v>0.7</v>
      </c>
      <c r="AR21" s="34"/>
      <c r="AS21" s="48">
        <v>0.7</v>
      </c>
      <c r="AT21" s="34"/>
      <c r="AU21" s="48">
        <v>0.5</v>
      </c>
      <c r="AV21" s="34"/>
      <c r="AW21" s="48">
        <v>0.6</v>
      </c>
      <c r="AX21" s="50"/>
      <c r="AY21" s="55">
        <v>0.7</v>
      </c>
    </row>
    <row r="22" spans="1:50" ht="6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50"/>
    </row>
    <row r="23" spans="1:51" ht="12.75">
      <c r="A23" s="1"/>
      <c r="B23" s="1"/>
      <c r="C23" s="1"/>
      <c r="D23" s="1"/>
      <c r="E23" s="2" t="s">
        <v>27</v>
      </c>
      <c r="F23" s="1"/>
      <c r="G23" s="1"/>
      <c r="H23" s="1"/>
      <c r="I23" s="14">
        <v>3</v>
      </c>
      <c r="J23" s="1"/>
      <c r="K23" s="14">
        <v>5</v>
      </c>
      <c r="L23" s="1"/>
      <c r="M23" s="14">
        <v>8</v>
      </c>
      <c r="N23" s="1"/>
      <c r="O23" s="14">
        <v>10</v>
      </c>
      <c r="P23" s="1"/>
      <c r="Q23" s="14">
        <v>5</v>
      </c>
      <c r="R23" s="1"/>
      <c r="S23" s="14">
        <v>7</v>
      </c>
      <c r="T23" s="1"/>
      <c r="U23" s="14">
        <v>5</v>
      </c>
      <c r="V23" s="1"/>
      <c r="W23" s="14">
        <v>2</v>
      </c>
      <c r="X23" s="1"/>
      <c r="Y23" s="14">
        <v>3</v>
      </c>
      <c r="Z23" s="1"/>
      <c r="AA23" s="14">
        <v>4</v>
      </c>
      <c r="AB23" s="1"/>
      <c r="AC23" s="14">
        <v>4</v>
      </c>
      <c r="AD23" s="1"/>
      <c r="AE23" s="14">
        <v>5</v>
      </c>
      <c r="AF23" s="1"/>
      <c r="AG23" s="14">
        <v>6</v>
      </c>
      <c r="AH23" s="14"/>
      <c r="AI23" s="14">
        <v>5</v>
      </c>
      <c r="AJ23" s="1"/>
      <c r="AK23" s="14">
        <v>4</v>
      </c>
      <c r="AL23" s="1"/>
      <c r="AM23" s="5">
        <v>3</v>
      </c>
      <c r="AN23" s="34"/>
      <c r="AO23" s="5">
        <v>4</v>
      </c>
      <c r="AP23" s="34"/>
      <c r="AQ23" s="5">
        <v>1</v>
      </c>
      <c r="AR23" s="34"/>
      <c r="AS23" s="5">
        <v>2</v>
      </c>
      <c r="AT23" s="34"/>
      <c r="AU23" s="5">
        <v>4</v>
      </c>
      <c r="AV23" s="34"/>
      <c r="AW23" s="5">
        <v>0</v>
      </c>
      <c r="AX23" s="50"/>
      <c r="AY23" s="34">
        <v>2</v>
      </c>
    </row>
    <row r="24" spans="1:51" ht="12.75">
      <c r="A24" s="1"/>
      <c r="B24" s="1"/>
      <c r="C24" s="1"/>
      <c r="D24" s="1"/>
      <c r="E24" s="2" t="s">
        <v>121</v>
      </c>
      <c r="F24" s="1"/>
      <c r="G24" s="1"/>
      <c r="H24" s="1"/>
      <c r="I24" s="15">
        <v>0.1</v>
      </c>
      <c r="J24" s="15"/>
      <c r="K24" s="15">
        <v>0.1</v>
      </c>
      <c r="L24" s="15"/>
      <c r="M24" s="15">
        <v>0.2</v>
      </c>
      <c r="N24" s="15"/>
      <c r="O24" s="15">
        <v>0.2</v>
      </c>
      <c r="P24" s="15"/>
      <c r="Q24" s="15">
        <v>0.1</v>
      </c>
      <c r="R24" s="1"/>
      <c r="S24" s="15">
        <v>0.2</v>
      </c>
      <c r="T24" s="1"/>
      <c r="U24" s="15">
        <v>0.1</v>
      </c>
      <c r="V24" s="1"/>
      <c r="W24" s="18" t="s">
        <v>25</v>
      </c>
      <c r="X24" s="1"/>
      <c r="Y24" s="15">
        <v>0.1</v>
      </c>
      <c r="Z24" s="15"/>
      <c r="AA24" s="15">
        <v>0.1</v>
      </c>
      <c r="AB24" s="15"/>
      <c r="AC24" s="15">
        <v>0.1</v>
      </c>
      <c r="AD24" s="1"/>
      <c r="AE24" s="15">
        <v>0.1</v>
      </c>
      <c r="AF24" s="1"/>
      <c r="AG24" s="15">
        <v>0.1</v>
      </c>
      <c r="AH24" s="15"/>
      <c r="AI24" s="15">
        <v>0.1</v>
      </c>
      <c r="AJ24" s="1"/>
      <c r="AK24" s="15">
        <v>0.1</v>
      </c>
      <c r="AL24" s="1"/>
      <c r="AM24" s="48">
        <v>0.1</v>
      </c>
      <c r="AN24" s="34"/>
      <c r="AO24" s="48">
        <v>0.1</v>
      </c>
      <c r="AP24" s="34"/>
      <c r="AQ24" s="48">
        <v>0</v>
      </c>
      <c r="AR24" s="34"/>
      <c r="AS24" s="48">
        <v>0</v>
      </c>
      <c r="AT24" s="34"/>
      <c r="AU24" s="48">
        <v>0.1</v>
      </c>
      <c r="AV24" s="34"/>
      <c r="AW24" s="48">
        <v>0</v>
      </c>
      <c r="AX24" s="50"/>
      <c r="AY24" s="61">
        <v>0.04</v>
      </c>
    </row>
    <row r="25" spans="1:50" ht="6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 t="s">
        <v>109</v>
      </c>
      <c r="AX25" s="50"/>
    </row>
    <row r="26" spans="1:51" ht="12.75">
      <c r="A26" s="1"/>
      <c r="B26" s="1"/>
      <c r="C26" s="1"/>
      <c r="D26" s="1"/>
      <c r="E26" s="2" t="s">
        <v>28</v>
      </c>
      <c r="F26" s="1"/>
      <c r="G26" s="1"/>
      <c r="H26" s="1"/>
      <c r="I26" s="14">
        <v>5</v>
      </c>
      <c r="J26" s="1"/>
      <c r="K26" s="14">
        <v>6</v>
      </c>
      <c r="L26" s="1"/>
      <c r="M26" s="14">
        <v>6</v>
      </c>
      <c r="N26" s="1"/>
      <c r="O26" s="14">
        <v>4</v>
      </c>
      <c r="P26" s="1"/>
      <c r="Q26" s="14">
        <v>6</v>
      </c>
      <c r="R26" s="1"/>
      <c r="S26" s="14">
        <v>2</v>
      </c>
      <c r="T26" s="1"/>
      <c r="U26" s="14">
        <v>5</v>
      </c>
      <c r="V26" s="1"/>
      <c r="W26" s="14">
        <v>5</v>
      </c>
      <c r="X26" s="1"/>
      <c r="Y26" s="14">
        <v>5</v>
      </c>
      <c r="Z26" s="1"/>
      <c r="AA26" s="14">
        <v>2</v>
      </c>
      <c r="AB26" s="1"/>
      <c r="AC26" s="14">
        <v>2</v>
      </c>
      <c r="AD26" s="1"/>
      <c r="AE26" s="14">
        <v>3</v>
      </c>
      <c r="AF26" s="1"/>
      <c r="AG26" s="14">
        <v>6</v>
      </c>
      <c r="AH26" s="14"/>
      <c r="AI26" s="14">
        <v>5</v>
      </c>
      <c r="AJ26" s="1"/>
      <c r="AK26" s="14">
        <v>2</v>
      </c>
      <c r="AL26" s="1"/>
      <c r="AM26" s="5">
        <v>1</v>
      </c>
      <c r="AN26" s="34"/>
      <c r="AO26" s="5">
        <v>2</v>
      </c>
      <c r="AP26" s="34"/>
      <c r="AQ26" s="5">
        <v>4</v>
      </c>
      <c r="AR26" s="34"/>
      <c r="AS26" s="5">
        <v>3</v>
      </c>
      <c r="AT26" s="34"/>
      <c r="AU26" s="5">
        <v>3</v>
      </c>
      <c r="AV26" s="34"/>
      <c r="AW26" s="5">
        <v>1</v>
      </c>
      <c r="AX26" s="50"/>
      <c r="AY26" s="34">
        <v>0</v>
      </c>
    </row>
    <row r="27" spans="1:51" ht="12.75">
      <c r="A27" s="1"/>
      <c r="B27" s="1"/>
      <c r="C27" s="1"/>
      <c r="D27" s="1"/>
      <c r="E27" s="2" t="s">
        <v>121</v>
      </c>
      <c r="F27" s="1"/>
      <c r="G27" s="1"/>
      <c r="H27" s="1"/>
      <c r="I27" s="15">
        <v>0.1</v>
      </c>
      <c r="J27" s="15"/>
      <c r="K27" s="15">
        <v>0.1</v>
      </c>
      <c r="L27" s="15"/>
      <c r="M27" s="15">
        <v>0.1</v>
      </c>
      <c r="N27" s="15"/>
      <c r="O27" s="15">
        <v>0.1</v>
      </c>
      <c r="P27" s="15"/>
      <c r="Q27" s="15">
        <v>0.1</v>
      </c>
      <c r="R27" s="1"/>
      <c r="S27" s="18" t="s">
        <v>25</v>
      </c>
      <c r="T27" s="1"/>
      <c r="U27" s="15">
        <v>0.1</v>
      </c>
      <c r="V27" s="1"/>
      <c r="W27" s="15">
        <v>0.1</v>
      </c>
      <c r="X27" s="15"/>
      <c r="Y27" s="15">
        <v>0.1</v>
      </c>
      <c r="Z27" s="15"/>
      <c r="AA27" s="15">
        <v>0</v>
      </c>
      <c r="AB27" s="15"/>
      <c r="AC27" s="15">
        <v>0</v>
      </c>
      <c r="AD27" s="15"/>
      <c r="AE27" s="15">
        <v>0.1</v>
      </c>
      <c r="AF27" s="1"/>
      <c r="AG27" s="15">
        <v>0.1</v>
      </c>
      <c r="AH27" s="15"/>
      <c r="AI27" s="15">
        <v>0.1</v>
      </c>
      <c r="AJ27" s="1"/>
      <c r="AK27" s="15">
        <v>0</v>
      </c>
      <c r="AL27" s="1"/>
      <c r="AM27" s="48">
        <v>0</v>
      </c>
      <c r="AN27" s="34"/>
      <c r="AO27" s="48">
        <v>0</v>
      </c>
      <c r="AP27" s="34"/>
      <c r="AQ27" s="48">
        <v>0.1</v>
      </c>
      <c r="AR27" s="34"/>
      <c r="AS27" s="48">
        <v>0.1</v>
      </c>
      <c r="AT27" s="34"/>
      <c r="AU27" s="48">
        <v>0.1</v>
      </c>
      <c r="AV27" s="34"/>
      <c r="AW27" s="51">
        <v>0.02</v>
      </c>
      <c r="AX27" s="50"/>
      <c r="AY27" s="55">
        <v>0</v>
      </c>
    </row>
    <row r="28" spans="1:50" ht="6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50"/>
    </row>
    <row r="29" spans="1:51" ht="12.75">
      <c r="A29" s="1"/>
      <c r="B29" s="1"/>
      <c r="C29" s="1"/>
      <c r="D29" s="1"/>
      <c r="E29" s="2" t="s">
        <v>29</v>
      </c>
      <c r="F29" s="1"/>
      <c r="G29" s="1"/>
      <c r="H29" s="1"/>
      <c r="I29" s="14">
        <v>4</v>
      </c>
      <c r="J29" s="1"/>
      <c r="K29" s="14">
        <v>2</v>
      </c>
      <c r="L29" s="1"/>
      <c r="M29" s="14">
        <v>2</v>
      </c>
      <c r="N29" s="1"/>
      <c r="O29" s="14">
        <v>5</v>
      </c>
      <c r="P29" s="1"/>
      <c r="Q29" s="14">
        <v>3</v>
      </c>
      <c r="R29" s="1"/>
      <c r="S29" s="14">
        <v>5</v>
      </c>
      <c r="T29" s="1"/>
      <c r="U29" s="14">
        <v>5</v>
      </c>
      <c r="V29" s="1"/>
      <c r="W29" s="14">
        <v>7</v>
      </c>
      <c r="X29" s="1"/>
      <c r="Y29" s="14">
        <v>6</v>
      </c>
      <c r="Z29" s="1"/>
      <c r="AA29" s="14">
        <v>5</v>
      </c>
      <c r="AB29" s="1"/>
      <c r="AC29" s="14">
        <v>2</v>
      </c>
      <c r="AD29" s="1"/>
      <c r="AE29" s="14">
        <v>3</v>
      </c>
      <c r="AF29" s="1"/>
      <c r="AG29" s="14">
        <v>4</v>
      </c>
      <c r="AH29" s="14"/>
      <c r="AI29" s="14">
        <v>1</v>
      </c>
      <c r="AJ29" s="1"/>
      <c r="AK29" s="14">
        <v>0</v>
      </c>
      <c r="AL29" s="1"/>
      <c r="AM29" s="5">
        <v>0</v>
      </c>
      <c r="AN29" s="34"/>
      <c r="AO29" s="5">
        <v>1</v>
      </c>
      <c r="AP29" s="34"/>
      <c r="AQ29" s="5">
        <v>2</v>
      </c>
      <c r="AR29" s="34"/>
      <c r="AS29" s="5">
        <v>2</v>
      </c>
      <c r="AT29" s="34"/>
      <c r="AU29" s="5">
        <v>2</v>
      </c>
      <c r="AV29" s="34"/>
      <c r="AW29" s="5">
        <v>0</v>
      </c>
      <c r="AX29" s="50"/>
      <c r="AY29" s="34">
        <v>0</v>
      </c>
    </row>
    <row r="30" spans="1:51" ht="12.75">
      <c r="A30" s="1"/>
      <c r="B30" s="1"/>
      <c r="C30" s="1"/>
      <c r="D30" s="1"/>
      <c r="E30" s="2" t="s">
        <v>121</v>
      </c>
      <c r="F30" s="1"/>
      <c r="G30" s="1"/>
      <c r="H30" s="1"/>
      <c r="I30" s="15">
        <v>0.1</v>
      </c>
      <c r="J30" s="15"/>
      <c r="K30" s="17" t="s">
        <v>25</v>
      </c>
      <c r="L30" s="15"/>
      <c r="M30" s="17" t="s">
        <v>25</v>
      </c>
      <c r="N30" s="15"/>
      <c r="O30" s="15">
        <v>0.1</v>
      </c>
      <c r="P30" s="15"/>
      <c r="Q30" s="15">
        <v>0.1</v>
      </c>
      <c r="R30" s="1"/>
      <c r="S30" s="15">
        <v>0.1</v>
      </c>
      <c r="T30" s="1"/>
      <c r="U30" s="15">
        <v>0.1</v>
      </c>
      <c r="V30" s="1"/>
      <c r="W30" s="15">
        <v>0.2</v>
      </c>
      <c r="X30" s="15"/>
      <c r="Y30" s="15">
        <v>0.1</v>
      </c>
      <c r="Z30" s="15"/>
      <c r="AA30" s="15">
        <v>0.1</v>
      </c>
      <c r="AB30" s="15"/>
      <c r="AC30" s="15">
        <v>0</v>
      </c>
      <c r="AD30" s="15"/>
      <c r="AE30" s="15">
        <v>0.1</v>
      </c>
      <c r="AF30" s="1"/>
      <c r="AG30" s="15">
        <v>0.1</v>
      </c>
      <c r="AH30" s="15"/>
      <c r="AI30" s="15">
        <v>0</v>
      </c>
      <c r="AJ30" s="1"/>
      <c r="AK30" s="15">
        <v>0</v>
      </c>
      <c r="AL30" s="1"/>
      <c r="AM30" s="48">
        <v>0</v>
      </c>
      <c r="AN30" s="34"/>
      <c r="AO30" s="48">
        <v>0</v>
      </c>
      <c r="AP30" s="34"/>
      <c r="AQ30" s="48">
        <v>0</v>
      </c>
      <c r="AR30" s="34"/>
      <c r="AS30" s="48">
        <v>0</v>
      </c>
      <c r="AT30" s="34"/>
      <c r="AU30" s="48">
        <v>0.3</v>
      </c>
      <c r="AV30" s="34"/>
      <c r="AW30" s="48">
        <v>0</v>
      </c>
      <c r="AX30" s="50"/>
      <c r="AY30" s="55">
        <v>0</v>
      </c>
    </row>
    <row r="31" spans="1:50" ht="6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50"/>
    </row>
    <row r="32" spans="1:51" ht="12.75">
      <c r="A32" s="1"/>
      <c r="B32" s="1"/>
      <c r="C32" s="1"/>
      <c r="D32" s="1"/>
      <c r="E32" s="2" t="s">
        <v>30</v>
      </c>
      <c r="F32" s="1"/>
      <c r="G32" s="1"/>
      <c r="H32" s="1"/>
      <c r="I32" s="14">
        <v>153</v>
      </c>
      <c r="J32" s="1"/>
      <c r="K32" s="14">
        <v>151</v>
      </c>
      <c r="L32" s="1"/>
      <c r="M32" s="14">
        <v>146</v>
      </c>
      <c r="N32" s="1"/>
      <c r="O32" s="14">
        <v>119</v>
      </c>
      <c r="P32" s="1"/>
      <c r="Q32" s="14">
        <v>119</v>
      </c>
      <c r="R32" s="1"/>
      <c r="S32" s="14">
        <v>111</v>
      </c>
      <c r="T32" s="1"/>
      <c r="U32" s="14">
        <v>109</v>
      </c>
      <c r="V32" s="1"/>
      <c r="W32" s="14">
        <v>83</v>
      </c>
      <c r="X32" s="1"/>
      <c r="Y32" s="14">
        <v>83</v>
      </c>
      <c r="Z32" s="1"/>
      <c r="AA32" s="14">
        <v>66</v>
      </c>
      <c r="AB32" s="1"/>
      <c r="AC32" s="14">
        <v>66</v>
      </c>
      <c r="AD32" s="1"/>
      <c r="AE32" s="14">
        <v>60</v>
      </c>
      <c r="AF32" s="1"/>
      <c r="AG32" s="14">
        <v>81</v>
      </c>
      <c r="AH32" s="14"/>
      <c r="AI32" s="14">
        <v>68</v>
      </c>
      <c r="AJ32" s="1"/>
      <c r="AK32" s="14">
        <v>52</v>
      </c>
      <c r="AL32" s="1"/>
      <c r="AM32" s="5" t="e">
        <f>AM14+#REF!+AM20+#REF!+AM23+AM26+AM29</f>
        <v>#REF!</v>
      </c>
      <c r="AN32" s="34"/>
      <c r="AO32" s="5">
        <v>38</v>
      </c>
      <c r="AP32" s="34"/>
      <c r="AQ32" s="5">
        <v>63</v>
      </c>
      <c r="AR32" s="34"/>
      <c r="AS32" s="5">
        <v>64</v>
      </c>
      <c r="AT32" s="34"/>
      <c r="AU32" s="5">
        <v>59</v>
      </c>
      <c r="AV32" s="34"/>
      <c r="AW32" s="5">
        <v>55</v>
      </c>
      <c r="AX32" s="50"/>
      <c r="AY32" s="34">
        <v>59</v>
      </c>
    </row>
    <row r="33" spans="1:51" ht="12.75">
      <c r="A33" s="1"/>
      <c r="B33" s="1"/>
      <c r="C33" s="1"/>
      <c r="D33" s="1"/>
      <c r="E33" s="2" t="s">
        <v>121</v>
      </c>
      <c r="F33" s="1"/>
      <c r="G33" s="1"/>
      <c r="H33" s="1"/>
      <c r="I33" s="15">
        <v>3.7</v>
      </c>
      <c r="J33" s="15"/>
      <c r="K33" s="15">
        <v>3.4</v>
      </c>
      <c r="L33" s="15"/>
      <c r="M33" s="15">
        <v>3.3</v>
      </c>
      <c r="N33" s="15"/>
      <c r="O33" s="15">
        <v>2.7</v>
      </c>
      <c r="P33" s="15"/>
      <c r="Q33" s="15">
        <v>2.5</v>
      </c>
      <c r="R33" s="1"/>
      <c r="S33" s="15">
        <v>2.4</v>
      </c>
      <c r="T33" s="1"/>
      <c r="U33" s="15">
        <v>2.4</v>
      </c>
      <c r="V33" s="1"/>
      <c r="W33" s="15">
        <v>1.9</v>
      </c>
      <c r="X33" s="15"/>
      <c r="Y33" s="15">
        <v>1.8</v>
      </c>
      <c r="Z33" s="15"/>
      <c r="AA33" s="15">
        <v>1.5</v>
      </c>
      <c r="AB33" s="15"/>
      <c r="AC33" s="15">
        <v>1.5</v>
      </c>
      <c r="AD33" s="15"/>
      <c r="AE33" s="15">
        <v>1.4</v>
      </c>
      <c r="AF33" s="1"/>
      <c r="AG33" s="15">
        <v>1.8</v>
      </c>
      <c r="AH33" s="15"/>
      <c r="AI33" s="15">
        <v>1.4</v>
      </c>
      <c r="AJ33" s="1"/>
      <c r="AK33" s="15">
        <v>1.1</v>
      </c>
      <c r="AL33" s="1"/>
      <c r="AM33" s="48" t="e">
        <f>AM15+#REF!+AM21+#REF!+AM24+AM27+AM30</f>
        <v>#REF!</v>
      </c>
      <c r="AN33" s="34"/>
      <c r="AO33" s="48" t="e">
        <f>AO15+#REF!+AO18+AO21+#REF!+AO24+AO27+AO30</f>
        <v>#REF!</v>
      </c>
      <c r="AP33" s="34"/>
      <c r="AQ33" s="48">
        <v>1.3</v>
      </c>
      <c r="AR33" s="34"/>
      <c r="AS33" s="48">
        <v>1.3</v>
      </c>
      <c r="AT33" s="34"/>
      <c r="AU33" s="48">
        <v>1.2</v>
      </c>
      <c r="AV33" s="34"/>
      <c r="AW33" s="48">
        <v>1.1</v>
      </c>
      <c r="AX33" s="50"/>
      <c r="AY33" s="55">
        <v>1.1</v>
      </c>
    </row>
    <row r="34" spans="1:50" ht="12.75">
      <c r="A34" s="1"/>
      <c r="B34" s="1"/>
      <c r="C34" s="1"/>
      <c r="D34" s="1"/>
      <c r="E34" s="2"/>
      <c r="F34" s="1"/>
      <c r="G34" s="1"/>
      <c r="H34" s="1"/>
      <c r="I34" s="15"/>
      <c r="J34" s="15"/>
      <c r="K34" s="15"/>
      <c r="L34" s="15"/>
      <c r="M34" s="15"/>
      <c r="N34" s="15"/>
      <c r="O34" s="15"/>
      <c r="P34" s="15"/>
      <c r="Q34" s="15"/>
      <c r="R34" s="1"/>
      <c r="S34" s="15"/>
      <c r="T34" s="1"/>
      <c r="U34" s="15"/>
      <c r="V34" s="1"/>
      <c r="W34" s="15"/>
      <c r="X34" s="15"/>
      <c r="Y34" s="15"/>
      <c r="Z34" s="15"/>
      <c r="AA34" s="15"/>
      <c r="AB34" s="15"/>
      <c r="AC34" s="15"/>
      <c r="AD34" s="15"/>
      <c r="AE34" s="15"/>
      <c r="AF34" s="1"/>
      <c r="AG34" s="15"/>
      <c r="AH34" s="15"/>
      <c r="AI34" s="15"/>
      <c r="AJ34" s="1"/>
      <c r="AK34" s="15"/>
      <c r="AL34" s="1"/>
      <c r="AM34" s="48"/>
      <c r="AN34" s="34"/>
      <c r="AO34" s="48"/>
      <c r="AP34" s="34"/>
      <c r="AQ34" s="48"/>
      <c r="AR34" s="34"/>
      <c r="AS34" s="48"/>
      <c r="AT34" s="34"/>
      <c r="AU34" s="48"/>
      <c r="AV34" s="34"/>
      <c r="AW34" s="48"/>
      <c r="AX34" s="50"/>
    </row>
    <row r="35" spans="1:50" ht="12.75">
      <c r="A35" s="1"/>
      <c r="B35" s="1"/>
      <c r="C35" s="1"/>
      <c r="D35" s="2" t="s">
        <v>31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50"/>
    </row>
    <row r="36" spans="1:51" ht="12.75">
      <c r="A36" s="1"/>
      <c r="B36" s="1"/>
      <c r="C36" s="1"/>
      <c r="D36" s="1"/>
      <c r="E36" s="2" t="s">
        <v>22</v>
      </c>
      <c r="F36" s="1"/>
      <c r="G36" s="1"/>
      <c r="H36" s="1"/>
      <c r="I36" s="1"/>
      <c r="J36" s="1"/>
      <c r="K36" s="1"/>
      <c r="L36" s="1"/>
      <c r="M36" s="14">
        <v>1</v>
      </c>
      <c r="N36" s="1"/>
      <c r="O36" s="14">
        <v>0</v>
      </c>
      <c r="P36" s="1"/>
      <c r="Q36" s="14">
        <v>0</v>
      </c>
      <c r="R36" s="1"/>
      <c r="S36" s="14">
        <v>0</v>
      </c>
      <c r="T36" s="1"/>
      <c r="U36" s="14">
        <v>0</v>
      </c>
      <c r="V36" s="1"/>
      <c r="W36" s="14">
        <v>0</v>
      </c>
      <c r="X36" s="1"/>
      <c r="Y36" s="14">
        <v>2</v>
      </c>
      <c r="Z36" s="1"/>
      <c r="AA36" s="14">
        <v>0</v>
      </c>
      <c r="AB36" s="1"/>
      <c r="AC36" s="14">
        <v>0</v>
      </c>
      <c r="AD36" s="1"/>
      <c r="AE36" s="14">
        <v>1</v>
      </c>
      <c r="AF36" s="1"/>
      <c r="AG36" s="14">
        <v>2</v>
      </c>
      <c r="AH36" s="14"/>
      <c r="AI36" s="14">
        <v>0</v>
      </c>
      <c r="AJ36" s="1"/>
      <c r="AK36" s="1">
        <v>0</v>
      </c>
      <c r="AL36" s="1"/>
      <c r="AM36" s="34">
        <v>1</v>
      </c>
      <c r="AN36" s="34"/>
      <c r="AO36" s="34">
        <v>1</v>
      </c>
      <c r="AP36" s="34"/>
      <c r="AQ36" s="34">
        <v>1</v>
      </c>
      <c r="AR36" s="34"/>
      <c r="AS36" s="34">
        <v>2</v>
      </c>
      <c r="AT36" s="34"/>
      <c r="AU36" s="34">
        <v>3</v>
      </c>
      <c r="AV36" s="34"/>
      <c r="AW36" s="34">
        <v>2</v>
      </c>
      <c r="AX36" s="50"/>
      <c r="AY36" s="34">
        <v>1</v>
      </c>
    </row>
    <row r="37" spans="1:51" ht="12.75">
      <c r="A37" s="1"/>
      <c r="B37" s="1"/>
      <c r="C37" s="1"/>
      <c r="D37" s="1"/>
      <c r="E37" s="2" t="s">
        <v>26</v>
      </c>
      <c r="F37" s="1"/>
      <c r="G37" s="1"/>
      <c r="H37" s="1"/>
      <c r="I37" s="1"/>
      <c r="J37" s="1"/>
      <c r="K37" s="1"/>
      <c r="L37" s="1"/>
      <c r="M37" s="14">
        <v>39</v>
      </c>
      <c r="N37" s="1"/>
      <c r="O37" s="14">
        <v>35</v>
      </c>
      <c r="P37" s="1"/>
      <c r="Q37" s="14">
        <v>27</v>
      </c>
      <c r="R37" s="1"/>
      <c r="S37" s="14">
        <v>32</v>
      </c>
      <c r="T37" s="1"/>
      <c r="U37" s="14">
        <v>34</v>
      </c>
      <c r="V37" s="1"/>
      <c r="W37" s="14">
        <v>29</v>
      </c>
      <c r="X37" s="1"/>
      <c r="Y37" s="14">
        <v>25</v>
      </c>
      <c r="Z37" s="1"/>
      <c r="AA37" s="14">
        <v>22</v>
      </c>
      <c r="AB37" s="1"/>
      <c r="AC37" s="14">
        <v>17</v>
      </c>
      <c r="AD37" s="1"/>
      <c r="AE37" s="14">
        <v>18</v>
      </c>
      <c r="AF37" s="1"/>
      <c r="AG37" s="14">
        <v>28</v>
      </c>
      <c r="AH37" s="14"/>
      <c r="AI37" s="14">
        <v>13</v>
      </c>
      <c r="AJ37" s="1"/>
      <c r="AK37" s="1">
        <v>11</v>
      </c>
      <c r="AL37" s="1"/>
      <c r="AM37" s="34">
        <v>12</v>
      </c>
      <c r="AN37" s="34"/>
      <c r="AO37" s="34">
        <v>10</v>
      </c>
      <c r="AP37" s="34"/>
      <c r="AQ37" s="34">
        <v>10</v>
      </c>
      <c r="AR37" s="34"/>
      <c r="AS37" s="34">
        <v>7</v>
      </c>
      <c r="AT37" s="34"/>
      <c r="AU37" s="34">
        <v>8</v>
      </c>
      <c r="AV37" s="34"/>
      <c r="AW37" s="34">
        <v>9</v>
      </c>
      <c r="AX37" s="50"/>
      <c r="AY37" s="34">
        <v>8</v>
      </c>
    </row>
    <row r="38" spans="1:51" ht="12.75">
      <c r="A38" s="1"/>
      <c r="B38" s="1"/>
      <c r="C38" s="1"/>
      <c r="D38" s="1"/>
      <c r="E38" s="2" t="s">
        <v>27</v>
      </c>
      <c r="F38" s="1"/>
      <c r="G38" s="1"/>
      <c r="H38" s="1"/>
      <c r="I38" s="1"/>
      <c r="J38" s="1"/>
      <c r="K38" s="1"/>
      <c r="L38" s="1"/>
      <c r="M38" s="14">
        <v>0</v>
      </c>
      <c r="N38" s="1"/>
      <c r="O38" s="14">
        <v>0</v>
      </c>
      <c r="P38" s="1"/>
      <c r="Q38" s="14">
        <v>0</v>
      </c>
      <c r="R38" s="1"/>
      <c r="S38" s="14">
        <v>0</v>
      </c>
      <c r="T38" s="1"/>
      <c r="U38" s="14">
        <v>0</v>
      </c>
      <c r="V38" s="1"/>
      <c r="W38" s="14">
        <v>0</v>
      </c>
      <c r="X38" s="1"/>
      <c r="Y38" s="14">
        <v>0</v>
      </c>
      <c r="Z38" s="1"/>
      <c r="AA38" s="14">
        <v>0</v>
      </c>
      <c r="AB38" s="1"/>
      <c r="AC38" s="14">
        <v>1</v>
      </c>
      <c r="AD38" s="1"/>
      <c r="AE38" s="14">
        <v>0</v>
      </c>
      <c r="AF38" s="1"/>
      <c r="AG38" s="14">
        <v>0</v>
      </c>
      <c r="AH38" s="14"/>
      <c r="AI38" s="14">
        <v>0</v>
      </c>
      <c r="AJ38" s="1"/>
      <c r="AK38" s="1">
        <v>0</v>
      </c>
      <c r="AL38" s="1"/>
      <c r="AM38" s="34">
        <v>0</v>
      </c>
      <c r="AN38" s="34"/>
      <c r="AO38" s="34">
        <v>0</v>
      </c>
      <c r="AP38" s="34"/>
      <c r="AQ38" s="34">
        <v>0</v>
      </c>
      <c r="AR38" s="34"/>
      <c r="AS38" s="34">
        <v>0</v>
      </c>
      <c r="AT38" s="34"/>
      <c r="AU38" s="34">
        <v>1</v>
      </c>
      <c r="AV38" s="34"/>
      <c r="AW38" s="34">
        <v>0</v>
      </c>
      <c r="AX38" s="50"/>
      <c r="AY38" s="34">
        <v>0</v>
      </c>
    </row>
    <row r="39" spans="1:51" ht="12.75">
      <c r="A39" s="1"/>
      <c r="B39" s="1"/>
      <c r="C39" s="1"/>
      <c r="D39" s="1"/>
      <c r="E39" s="2" t="s">
        <v>28</v>
      </c>
      <c r="F39" s="1"/>
      <c r="G39" s="1"/>
      <c r="H39" s="1"/>
      <c r="I39" s="1"/>
      <c r="J39" s="1"/>
      <c r="K39" s="1"/>
      <c r="L39" s="1"/>
      <c r="M39" s="14">
        <v>0</v>
      </c>
      <c r="N39" s="1"/>
      <c r="O39" s="14">
        <v>0</v>
      </c>
      <c r="P39" s="1"/>
      <c r="Q39" s="14">
        <v>0</v>
      </c>
      <c r="R39" s="1"/>
      <c r="S39" s="14">
        <v>0</v>
      </c>
      <c r="T39" s="1"/>
      <c r="U39" s="14">
        <v>0</v>
      </c>
      <c r="V39" s="1"/>
      <c r="W39" s="14">
        <v>0</v>
      </c>
      <c r="X39" s="1"/>
      <c r="Y39" s="14">
        <v>0</v>
      </c>
      <c r="Z39" s="1"/>
      <c r="AA39" s="14">
        <v>0</v>
      </c>
      <c r="AB39" s="1"/>
      <c r="AC39" s="14">
        <v>0</v>
      </c>
      <c r="AD39" s="1"/>
      <c r="AE39" s="14">
        <v>0</v>
      </c>
      <c r="AF39" s="1"/>
      <c r="AG39" s="14">
        <v>0</v>
      </c>
      <c r="AH39" s="14"/>
      <c r="AI39" s="14">
        <v>0</v>
      </c>
      <c r="AJ39" s="1"/>
      <c r="AK39" s="1">
        <v>0</v>
      </c>
      <c r="AL39" s="1"/>
      <c r="AM39" s="34">
        <v>0</v>
      </c>
      <c r="AN39" s="34"/>
      <c r="AO39" s="34">
        <v>0</v>
      </c>
      <c r="AP39" s="34"/>
      <c r="AQ39" s="34">
        <v>0</v>
      </c>
      <c r="AR39" s="34"/>
      <c r="AS39" s="34">
        <v>0</v>
      </c>
      <c r="AT39" s="34"/>
      <c r="AU39" s="34">
        <v>0</v>
      </c>
      <c r="AV39" s="34"/>
      <c r="AW39" s="34">
        <v>0</v>
      </c>
      <c r="AX39" s="50"/>
      <c r="AY39" s="34">
        <v>0</v>
      </c>
    </row>
    <row r="40" spans="1:51" ht="12.75">
      <c r="A40" s="1"/>
      <c r="B40" s="1"/>
      <c r="C40" s="1"/>
      <c r="D40" s="1"/>
      <c r="E40" s="2" t="s">
        <v>29</v>
      </c>
      <c r="F40" s="1"/>
      <c r="G40" s="1"/>
      <c r="H40" s="1"/>
      <c r="I40" s="1"/>
      <c r="J40" s="1"/>
      <c r="K40" s="1"/>
      <c r="L40" s="1"/>
      <c r="M40" s="14">
        <v>0</v>
      </c>
      <c r="N40" s="1"/>
      <c r="O40" s="14">
        <v>0</v>
      </c>
      <c r="P40" s="1"/>
      <c r="Q40" s="14">
        <v>0</v>
      </c>
      <c r="R40" s="1"/>
      <c r="S40" s="14">
        <v>0</v>
      </c>
      <c r="T40" s="1"/>
      <c r="U40" s="14">
        <v>0</v>
      </c>
      <c r="V40" s="1"/>
      <c r="W40" s="14">
        <v>0</v>
      </c>
      <c r="X40" s="1"/>
      <c r="Y40" s="14">
        <v>0</v>
      </c>
      <c r="Z40" s="1"/>
      <c r="AA40" s="14">
        <v>0</v>
      </c>
      <c r="AB40" s="1"/>
      <c r="AC40" s="14">
        <v>0</v>
      </c>
      <c r="AD40" s="1"/>
      <c r="AE40" s="14">
        <v>0</v>
      </c>
      <c r="AF40" s="1"/>
      <c r="AG40" s="14">
        <v>0</v>
      </c>
      <c r="AH40" s="14"/>
      <c r="AI40" s="14">
        <v>0</v>
      </c>
      <c r="AJ40" s="1"/>
      <c r="AK40" s="1">
        <v>0</v>
      </c>
      <c r="AL40" s="1"/>
      <c r="AM40" s="34">
        <v>0</v>
      </c>
      <c r="AN40" s="34"/>
      <c r="AO40" s="34">
        <v>0</v>
      </c>
      <c r="AP40" s="34"/>
      <c r="AQ40" s="34">
        <v>0</v>
      </c>
      <c r="AR40" s="34"/>
      <c r="AS40" s="34">
        <v>0</v>
      </c>
      <c r="AT40" s="34"/>
      <c r="AU40" s="34">
        <v>0</v>
      </c>
      <c r="AV40" s="34"/>
      <c r="AW40" s="34">
        <v>0</v>
      </c>
      <c r="AX40" s="50"/>
      <c r="AY40" s="34">
        <v>0</v>
      </c>
    </row>
    <row r="41" spans="1:51" ht="12.75">
      <c r="A41" s="1"/>
      <c r="B41" s="1"/>
      <c r="C41" s="1"/>
      <c r="D41" s="1"/>
      <c r="E41" s="2" t="s">
        <v>30</v>
      </c>
      <c r="F41" s="1"/>
      <c r="G41" s="1"/>
      <c r="H41" s="1"/>
      <c r="I41" s="1"/>
      <c r="J41" s="1"/>
      <c r="K41" s="1"/>
      <c r="L41" s="1"/>
      <c r="M41" s="14">
        <v>42</v>
      </c>
      <c r="N41" s="1"/>
      <c r="O41" s="14">
        <v>36</v>
      </c>
      <c r="P41" s="1"/>
      <c r="Q41" s="14">
        <v>28</v>
      </c>
      <c r="R41" s="1"/>
      <c r="S41" s="14">
        <v>32</v>
      </c>
      <c r="T41" s="1"/>
      <c r="U41" s="14">
        <v>34</v>
      </c>
      <c r="V41" s="1"/>
      <c r="W41" s="14">
        <v>29</v>
      </c>
      <c r="X41" s="1"/>
      <c r="Y41" s="14">
        <v>27</v>
      </c>
      <c r="Z41" s="1"/>
      <c r="AA41" s="14">
        <v>22</v>
      </c>
      <c r="AB41" s="1"/>
      <c r="AC41" s="14">
        <v>19</v>
      </c>
      <c r="AD41" s="1"/>
      <c r="AE41" s="14">
        <v>19</v>
      </c>
      <c r="AF41" s="1"/>
      <c r="AG41" s="14">
        <v>32</v>
      </c>
      <c r="AH41" s="14"/>
      <c r="AI41" s="14">
        <v>16</v>
      </c>
      <c r="AJ41" s="1"/>
      <c r="AK41" s="1">
        <v>11</v>
      </c>
      <c r="AL41" s="1"/>
      <c r="AM41" s="34">
        <f>SUM(AM36:AM40)</f>
        <v>13</v>
      </c>
      <c r="AN41" s="34"/>
      <c r="AO41" s="34">
        <f>SUM(AO36:AO40)</f>
        <v>11</v>
      </c>
      <c r="AP41" s="34"/>
      <c r="AQ41" s="34">
        <v>11</v>
      </c>
      <c r="AR41" s="34"/>
      <c r="AS41" s="34">
        <v>9</v>
      </c>
      <c r="AT41" s="34"/>
      <c r="AU41" s="34">
        <v>12</v>
      </c>
      <c r="AV41" s="34"/>
      <c r="AW41" s="34">
        <v>11</v>
      </c>
      <c r="AX41" s="50"/>
      <c r="AY41" s="34">
        <v>9</v>
      </c>
    </row>
    <row r="42" spans="1:50" ht="6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50"/>
    </row>
    <row r="43" spans="1:50" ht="12.75">
      <c r="A43" s="1"/>
      <c r="B43" s="1"/>
      <c r="C43" s="1"/>
      <c r="D43" s="2" t="s">
        <v>32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50"/>
    </row>
    <row r="44" spans="1:51" ht="12.75">
      <c r="A44" s="1"/>
      <c r="B44" s="1"/>
      <c r="C44" s="20"/>
      <c r="D44" s="1"/>
      <c r="E44" s="2" t="s">
        <v>22</v>
      </c>
      <c r="F44" s="1"/>
      <c r="G44" s="1"/>
      <c r="H44" s="20"/>
      <c r="I44" s="20">
        <v>2.83</v>
      </c>
      <c r="J44" s="20"/>
      <c r="K44" s="20">
        <v>2.88</v>
      </c>
      <c r="L44" s="20"/>
      <c r="M44" s="20">
        <v>2.81</v>
      </c>
      <c r="N44" s="20"/>
      <c r="O44" s="20">
        <v>2.86</v>
      </c>
      <c r="P44" s="20"/>
      <c r="Q44" s="20">
        <v>2.76</v>
      </c>
      <c r="R44" s="1"/>
      <c r="S44" s="20">
        <v>2.72</v>
      </c>
      <c r="T44" s="1"/>
      <c r="U44" s="20">
        <v>2.88</v>
      </c>
      <c r="V44" s="1"/>
      <c r="W44" s="20">
        <v>2.85</v>
      </c>
      <c r="X44" s="20"/>
      <c r="Y44" s="20">
        <v>2.86</v>
      </c>
      <c r="Z44" s="20"/>
      <c r="AA44" s="20">
        <v>2.87</v>
      </c>
      <c r="AB44" s="20"/>
      <c r="AC44" s="20">
        <v>2.96</v>
      </c>
      <c r="AD44" s="20"/>
      <c r="AE44" s="20">
        <v>2.78</v>
      </c>
      <c r="AF44" s="1"/>
      <c r="AG44" s="20">
        <v>2.68</v>
      </c>
      <c r="AH44" s="20"/>
      <c r="AI44" s="20">
        <v>2.82</v>
      </c>
      <c r="AJ44" s="1"/>
      <c r="AK44" s="20">
        <v>2.84</v>
      </c>
      <c r="AL44" s="1"/>
      <c r="AM44" s="51">
        <v>2.74</v>
      </c>
      <c r="AN44" s="34"/>
      <c r="AO44" s="51">
        <v>2.53</v>
      </c>
      <c r="AP44" s="34"/>
      <c r="AQ44" s="51">
        <v>3</v>
      </c>
      <c r="AR44" s="34"/>
      <c r="AS44" s="51">
        <v>3.15</v>
      </c>
      <c r="AT44" s="34"/>
      <c r="AU44" s="51">
        <v>2.83</v>
      </c>
      <c r="AV44" s="34"/>
      <c r="AW44" s="51">
        <v>2.69</v>
      </c>
      <c r="AX44" s="50"/>
      <c r="AY44" s="61">
        <v>2.8</v>
      </c>
    </row>
    <row r="45" spans="1:51" ht="12.75">
      <c r="A45" s="1"/>
      <c r="B45" s="1"/>
      <c r="C45" s="20"/>
      <c r="D45" s="1"/>
      <c r="E45" s="2" t="s">
        <v>111</v>
      </c>
      <c r="F45" s="1"/>
      <c r="G45" s="1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1"/>
      <c r="S45" s="20"/>
      <c r="T45" s="1"/>
      <c r="U45" s="20"/>
      <c r="V45" s="1"/>
      <c r="W45" s="20"/>
      <c r="X45" s="20"/>
      <c r="Y45" s="20"/>
      <c r="Z45" s="20"/>
      <c r="AA45" s="20"/>
      <c r="AB45" s="20"/>
      <c r="AC45" s="20"/>
      <c r="AD45" s="20"/>
      <c r="AE45" s="20"/>
      <c r="AF45" s="1"/>
      <c r="AG45" s="20"/>
      <c r="AH45" s="20"/>
      <c r="AI45" s="37" t="s">
        <v>25</v>
      </c>
      <c r="AJ45" s="37"/>
      <c r="AK45" s="37" t="s">
        <v>25</v>
      </c>
      <c r="AL45" s="37"/>
      <c r="AM45" s="49" t="s">
        <v>117</v>
      </c>
      <c r="AN45" s="49"/>
      <c r="AO45" s="49" t="s">
        <v>117</v>
      </c>
      <c r="AP45" s="34"/>
      <c r="AQ45" s="49">
        <v>2.39</v>
      </c>
      <c r="AR45" s="34"/>
      <c r="AS45" s="49">
        <v>2.75</v>
      </c>
      <c r="AT45" s="34"/>
      <c r="AU45" s="49">
        <v>2.46</v>
      </c>
      <c r="AV45" s="34"/>
      <c r="AW45" s="49">
        <v>2.75</v>
      </c>
      <c r="AX45" s="50"/>
      <c r="AY45" s="61">
        <v>3.07</v>
      </c>
    </row>
    <row r="46" spans="1:51" ht="12.75">
      <c r="A46" s="1"/>
      <c r="B46" s="1"/>
      <c r="C46" s="1"/>
      <c r="D46" s="1"/>
      <c r="E46" s="2" t="s">
        <v>26</v>
      </c>
      <c r="F46" s="1"/>
      <c r="G46" s="1"/>
      <c r="H46" s="1"/>
      <c r="I46" s="20">
        <v>2.47</v>
      </c>
      <c r="J46" s="20"/>
      <c r="K46" s="20">
        <v>2.37</v>
      </c>
      <c r="L46" s="20"/>
      <c r="M46" s="20">
        <v>2.55</v>
      </c>
      <c r="N46" s="20"/>
      <c r="O46" s="20">
        <v>2.5</v>
      </c>
      <c r="P46" s="20"/>
      <c r="Q46" s="20">
        <v>2.64</v>
      </c>
      <c r="R46" s="1"/>
      <c r="S46" s="20">
        <v>2.5</v>
      </c>
      <c r="T46" s="1"/>
      <c r="U46" s="20">
        <v>2.43</v>
      </c>
      <c r="V46" s="1"/>
      <c r="W46" s="20">
        <v>2.68</v>
      </c>
      <c r="X46" s="20"/>
      <c r="Y46" s="20">
        <v>2.51</v>
      </c>
      <c r="Z46" s="20"/>
      <c r="AA46" s="20">
        <v>2.48</v>
      </c>
      <c r="AB46" s="20"/>
      <c r="AC46" s="20">
        <v>2.54</v>
      </c>
      <c r="AD46" s="20"/>
      <c r="AE46" s="20">
        <v>2.31</v>
      </c>
      <c r="AF46" s="1"/>
      <c r="AG46" s="20">
        <v>2.17</v>
      </c>
      <c r="AH46" s="20"/>
      <c r="AI46" s="20">
        <v>2.36</v>
      </c>
      <c r="AJ46" s="1"/>
      <c r="AK46" s="20">
        <v>2.42</v>
      </c>
      <c r="AL46" s="1"/>
      <c r="AM46" s="51">
        <v>2.62</v>
      </c>
      <c r="AN46" s="34"/>
      <c r="AO46" s="51">
        <v>2.51</v>
      </c>
      <c r="AP46" s="34"/>
      <c r="AQ46" s="51">
        <v>2.66</v>
      </c>
      <c r="AR46" s="34"/>
      <c r="AS46" s="51">
        <v>2.51</v>
      </c>
      <c r="AT46" s="34"/>
      <c r="AU46" s="51">
        <v>2.62</v>
      </c>
      <c r="AV46" s="34"/>
      <c r="AW46" s="51">
        <v>2.64</v>
      </c>
      <c r="AX46" s="50"/>
      <c r="AY46" s="61">
        <v>2.36</v>
      </c>
    </row>
    <row r="47" spans="1:51" ht="12.75">
      <c r="A47" s="1"/>
      <c r="B47" s="1"/>
      <c r="C47" s="1"/>
      <c r="D47" s="1"/>
      <c r="E47" s="2" t="s">
        <v>27</v>
      </c>
      <c r="F47" s="1"/>
      <c r="G47" s="1"/>
      <c r="H47" s="1"/>
      <c r="I47" s="20">
        <v>2.9</v>
      </c>
      <c r="J47" s="20"/>
      <c r="K47" s="20">
        <v>2.92</v>
      </c>
      <c r="L47" s="20"/>
      <c r="M47" s="20">
        <v>2.54</v>
      </c>
      <c r="N47" s="20"/>
      <c r="O47" s="20">
        <v>2.49</v>
      </c>
      <c r="P47" s="20"/>
      <c r="Q47" s="20">
        <v>2.31</v>
      </c>
      <c r="R47" s="1"/>
      <c r="S47" s="20">
        <v>2.4</v>
      </c>
      <c r="T47" s="1"/>
      <c r="U47" s="20">
        <v>2.45</v>
      </c>
      <c r="V47" s="1"/>
      <c r="W47" s="20">
        <v>2.31</v>
      </c>
      <c r="X47" s="20"/>
      <c r="Y47" s="20">
        <v>2.32</v>
      </c>
      <c r="Z47" s="20"/>
      <c r="AA47" s="20">
        <v>2.53</v>
      </c>
      <c r="AB47" s="20"/>
      <c r="AC47" s="20">
        <v>2.93</v>
      </c>
      <c r="AD47" s="20"/>
      <c r="AE47" s="20">
        <v>3.05</v>
      </c>
      <c r="AF47" s="1"/>
      <c r="AG47" s="20">
        <v>3.23</v>
      </c>
      <c r="AH47" s="20"/>
      <c r="AI47" s="20">
        <v>2.45</v>
      </c>
      <c r="AJ47" s="1"/>
      <c r="AK47" s="20">
        <v>2.93</v>
      </c>
      <c r="AL47" s="1"/>
      <c r="AM47" s="51">
        <v>3.34</v>
      </c>
      <c r="AN47" s="34"/>
      <c r="AO47" s="51">
        <v>2.99</v>
      </c>
      <c r="AP47" s="34"/>
      <c r="AQ47" s="51">
        <v>2.74</v>
      </c>
      <c r="AR47" s="34"/>
      <c r="AS47" s="51">
        <v>2.69</v>
      </c>
      <c r="AT47" s="34"/>
      <c r="AU47" s="51">
        <v>2.5</v>
      </c>
      <c r="AV47" s="34"/>
      <c r="AW47" s="49" t="s">
        <v>117</v>
      </c>
      <c r="AX47" s="50"/>
      <c r="AY47" s="61">
        <v>2.9</v>
      </c>
    </row>
    <row r="48" spans="1:51" ht="12.75">
      <c r="A48" s="1"/>
      <c r="B48" s="1"/>
      <c r="C48" s="1"/>
      <c r="D48" s="1"/>
      <c r="E48" s="2" t="s">
        <v>28</v>
      </c>
      <c r="F48" s="1"/>
      <c r="G48" s="1"/>
      <c r="H48" s="1"/>
      <c r="I48" s="20">
        <v>2.97</v>
      </c>
      <c r="J48" s="20"/>
      <c r="K48" s="20">
        <v>2.96</v>
      </c>
      <c r="L48" s="20"/>
      <c r="M48" s="20">
        <v>2.75</v>
      </c>
      <c r="N48" s="20"/>
      <c r="O48" s="20">
        <v>1.97</v>
      </c>
      <c r="P48" s="20"/>
      <c r="Q48" s="20">
        <v>2.5</v>
      </c>
      <c r="R48" s="1"/>
      <c r="S48" s="20">
        <v>2.8</v>
      </c>
      <c r="T48" s="1"/>
      <c r="U48" s="20">
        <v>2.88</v>
      </c>
      <c r="V48" s="1"/>
      <c r="W48" s="20">
        <v>3.17</v>
      </c>
      <c r="X48" s="20"/>
      <c r="Y48" s="20">
        <v>3.14</v>
      </c>
      <c r="Z48" s="20"/>
      <c r="AA48" s="20">
        <v>2.99</v>
      </c>
      <c r="AB48" s="20"/>
      <c r="AC48" s="20">
        <v>3.32</v>
      </c>
      <c r="AD48" s="20"/>
      <c r="AE48" s="20">
        <v>3.38</v>
      </c>
      <c r="AF48" s="1"/>
      <c r="AG48" s="20">
        <v>2.79</v>
      </c>
      <c r="AH48" s="20"/>
      <c r="AI48" s="20">
        <v>2.39</v>
      </c>
      <c r="AJ48" s="1"/>
      <c r="AK48" s="20">
        <v>2.21</v>
      </c>
      <c r="AL48" s="1"/>
      <c r="AM48" s="51">
        <v>2.58</v>
      </c>
      <c r="AN48" s="34"/>
      <c r="AO48" s="51">
        <v>2.99</v>
      </c>
      <c r="AP48" s="34"/>
      <c r="AQ48" s="51">
        <v>2.41</v>
      </c>
      <c r="AR48" s="34"/>
      <c r="AS48" s="51">
        <v>2.27</v>
      </c>
      <c r="AT48" s="34"/>
      <c r="AU48" s="51">
        <v>3.05</v>
      </c>
      <c r="AV48" s="34"/>
      <c r="AW48" s="49" t="s">
        <v>117</v>
      </c>
      <c r="AX48" s="50"/>
      <c r="AY48" s="61">
        <v>2.8</v>
      </c>
    </row>
    <row r="49" spans="1:51" ht="12.75">
      <c r="A49" s="1"/>
      <c r="B49" s="1"/>
      <c r="C49" s="1"/>
      <c r="D49" s="1"/>
      <c r="E49" s="2" t="s">
        <v>29</v>
      </c>
      <c r="F49" s="1"/>
      <c r="G49" s="1"/>
      <c r="H49" s="1"/>
      <c r="I49" s="20">
        <v>3.05</v>
      </c>
      <c r="J49" s="20"/>
      <c r="K49" s="20">
        <v>3.02</v>
      </c>
      <c r="L49" s="20"/>
      <c r="M49" s="20">
        <v>3.25</v>
      </c>
      <c r="N49" s="20"/>
      <c r="O49" s="20">
        <v>2.74</v>
      </c>
      <c r="P49" s="20"/>
      <c r="Q49" s="20">
        <v>2.74</v>
      </c>
      <c r="R49" s="1"/>
      <c r="S49" s="20">
        <v>2.84</v>
      </c>
      <c r="T49" s="1"/>
      <c r="U49" s="20">
        <v>2.62</v>
      </c>
      <c r="V49" s="1"/>
      <c r="W49" s="20">
        <v>2.63</v>
      </c>
      <c r="X49" s="20"/>
      <c r="Y49" s="20">
        <v>2.58</v>
      </c>
      <c r="Z49" s="20"/>
      <c r="AA49" s="20">
        <v>2.68</v>
      </c>
      <c r="AB49" s="20"/>
      <c r="AC49" s="20">
        <v>2.28</v>
      </c>
      <c r="AD49" s="20"/>
      <c r="AE49" s="20">
        <v>2.14</v>
      </c>
      <c r="AF49" s="1"/>
      <c r="AG49" s="20">
        <v>2.54</v>
      </c>
      <c r="AH49" s="20"/>
      <c r="AI49" s="20">
        <v>2.8</v>
      </c>
      <c r="AJ49" s="1"/>
      <c r="AK49" s="21" t="s">
        <v>25</v>
      </c>
      <c r="AL49" s="1"/>
      <c r="AM49" s="49" t="s">
        <v>117</v>
      </c>
      <c r="AN49" s="34"/>
      <c r="AO49" s="49" t="s">
        <v>117</v>
      </c>
      <c r="AP49" s="34"/>
      <c r="AQ49" s="51">
        <v>2.72</v>
      </c>
      <c r="AR49" s="34"/>
      <c r="AS49" s="51">
        <v>2.49</v>
      </c>
      <c r="AT49" s="34"/>
      <c r="AU49" s="51">
        <v>2.66</v>
      </c>
      <c r="AV49" s="34"/>
      <c r="AW49" s="49" t="s">
        <v>117</v>
      </c>
      <c r="AX49" s="50"/>
      <c r="AY49" s="61">
        <v>0</v>
      </c>
    </row>
    <row r="50" spans="1:51" ht="6.75" customHeight="1">
      <c r="A50" s="1"/>
      <c r="B50" s="1"/>
      <c r="C50" s="20"/>
      <c r="D50" s="1"/>
      <c r="E50" s="1"/>
      <c r="F50" s="1"/>
      <c r="G50" s="1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"/>
      <c r="S50" s="20"/>
      <c r="T50" s="1"/>
      <c r="U50" s="20"/>
      <c r="V50" s="1"/>
      <c r="W50" s="20"/>
      <c r="X50" s="20"/>
      <c r="Y50" s="20"/>
      <c r="Z50" s="20"/>
      <c r="AA50" s="20"/>
      <c r="AB50" s="20"/>
      <c r="AC50" s="20"/>
      <c r="AD50" s="20"/>
      <c r="AE50" s="20"/>
      <c r="AF50" s="1"/>
      <c r="AG50" s="20"/>
      <c r="AH50" s="20"/>
      <c r="AI50" s="20"/>
      <c r="AJ50" s="1"/>
      <c r="AK50" s="20"/>
      <c r="AL50" s="1"/>
      <c r="AM50" s="51"/>
      <c r="AN50" s="34"/>
      <c r="AO50" s="51"/>
      <c r="AP50" s="34"/>
      <c r="AQ50" s="51"/>
      <c r="AR50" s="34"/>
      <c r="AS50" s="51"/>
      <c r="AT50" s="34"/>
      <c r="AU50" s="51"/>
      <c r="AV50" s="34"/>
      <c r="AW50" s="51"/>
      <c r="AX50" s="50"/>
      <c r="AY50" s="61"/>
    </row>
    <row r="51" spans="1:51" ht="12.75">
      <c r="A51" s="1"/>
      <c r="B51" s="1"/>
      <c r="C51" s="20"/>
      <c r="D51" s="1"/>
      <c r="E51" s="2" t="s">
        <v>123</v>
      </c>
      <c r="F51" s="1"/>
      <c r="G51" s="1"/>
      <c r="H51" s="20"/>
      <c r="I51" s="20">
        <v>2.66</v>
      </c>
      <c r="J51" s="20"/>
      <c r="K51" s="20">
        <v>2.66</v>
      </c>
      <c r="L51" s="20"/>
      <c r="M51" s="20">
        <v>2.69</v>
      </c>
      <c r="N51" s="20"/>
      <c r="O51" s="20">
        <v>2.7</v>
      </c>
      <c r="P51" s="20"/>
      <c r="Q51" s="20">
        <v>2.73</v>
      </c>
      <c r="R51" s="1"/>
      <c r="S51" s="20">
        <v>2.74</v>
      </c>
      <c r="T51" s="1"/>
      <c r="U51" s="20">
        <v>2.76</v>
      </c>
      <c r="V51" s="1"/>
      <c r="W51" s="20">
        <v>2.77</v>
      </c>
      <c r="X51" s="20"/>
      <c r="Y51" s="20">
        <v>2.75</v>
      </c>
      <c r="Z51" s="20"/>
      <c r="AA51" s="20">
        <v>2.75</v>
      </c>
      <c r="AB51" s="20"/>
      <c r="AC51" s="20">
        <v>2.75</v>
      </c>
      <c r="AD51" s="20"/>
      <c r="AE51" s="20">
        <v>2.74</v>
      </c>
      <c r="AF51" s="1"/>
      <c r="AG51" s="20">
        <v>2.75</v>
      </c>
      <c r="AH51" s="20"/>
      <c r="AI51" s="20">
        <v>2.77</v>
      </c>
      <c r="AJ51" s="1"/>
      <c r="AK51" s="20">
        <v>2.81</v>
      </c>
      <c r="AL51" s="1"/>
      <c r="AM51" s="51">
        <v>2.86</v>
      </c>
      <c r="AN51" s="34"/>
      <c r="AO51" s="51">
        <v>2.86</v>
      </c>
      <c r="AP51" s="34"/>
      <c r="AQ51" s="51">
        <v>2.88</v>
      </c>
      <c r="AR51" s="34"/>
      <c r="AS51" s="51">
        <v>2.9</v>
      </c>
      <c r="AT51" s="34"/>
      <c r="AU51" s="51">
        <v>2.91</v>
      </c>
      <c r="AV51" s="34"/>
      <c r="AW51" s="51">
        <v>2.92</v>
      </c>
      <c r="AX51" s="50"/>
      <c r="AY51" s="61">
        <v>2.89</v>
      </c>
    </row>
    <row r="52" spans="1:50" ht="12.75">
      <c r="A52" s="1"/>
      <c r="B52" s="1"/>
      <c r="C52" s="2" t="s">
        <v>33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50"/>
    </row>
    <row r="53" spans="1:50" ht="6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50"/>
    </row>
    <row r="54" spans="1:51" ht="12.75">
      <c r="A54" s="1"/>
      <c r="B54" s="1"/>
      <c r="C54" s="1"/>
      <c r="D54" s="2" t="s">
        <v>106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6" t="s">
        <v>34</v>
      </c>
      <c r="P54" s="7"/>
      <c r="Q54" s="6" t="s">
        <v>35</v>
      </c>
      <c r="R54" s="7"/>
      <c r="S54" s="6" t="s">
        <v>36</v>
      </c>
      <c r="T54" s="7"/>
      <c r="U54" s="6" t="s">
        <v>37</v>
      </c>
      <c r="V54" s="7"/>
      <c r="W54" s="8" t="s">
        <v>38</v>
      </c>
      <c r="X54" s="9"/>
      <c r="Y54" s="8" t="s">
        <v>39</v>
      </c>
      <c r="Z54" s="9"/>
      <c r="AA54" s="8" t="s">
        <v>40</v>
      </c>
      <c r="AB54" s="9"/>
      <c r="AC54" s="8" t="s">
        <v>41</v>
      </c>
      <c r="AD54" s="9"/>
      <c r="AE54" s="8" t="s">
        <v>42</v>
      </c>
      <c r="AF54" s="9"/>
      <c r="AG54" s="8" t="s">
        <v>43</v>
      </c>
      <c r="AH54" s="8"/>
      <c r="AI54" s="8" t="s">
        <v>44</v>
      </c>
      <c r="AJ54" s="7"/>
      <c r="AK54" s="8" t="s">
        <v>45</v>
      </c>
      <c r="AL54" s="7"/>
      <c r="AM54" s="8" t="s">
        <v>105</v>
      </c>
      <c r="AN54" s="52"/>
      <c r="AO54" s="8" t="s">
        <v>110</v>
      </c>
      <c r="AP54" s="52"/>
      <c r="AQ54" s="8" t="s">
        <v>112</v>
      </c>
      <c r="AR54" s="52"/>
      <c r="AS54" s="8" t="s">
        <v>116</v>
      </c>
      <c r="AT54" s="52"/>
      <c r="AU54" s="8" t="s">
        <v>119</v>
      </c>
      <c r="AV54" s="52"/>
      <c r="AW54" s="8" t="s">
        <v>124</v>
      </c>
      <c r="AX54" s="60"/>
      <c r="AY54" s="58" t="s">
        <v>126</v>
      </c>
    </row>
    <row r="55" spans="1:51" ht="12.75">
      <c r="A55" s="1"/>
      <c r="B55" s="1"/>
      <c r="C55" s="1"/>
      <c r="D55" s="1"/>
      <c r="E55" s="2" t="s">
        <v>46</v>
      </c>
      <c r="F55" s="1"/>
      <c r="G55" s="1"/>
      <c r="H55" s="1"/>
      <c r="I55" s="14">
        <v>13</v>
      </c>
      <c r="J55" s="1"/>
      <c r="K55" s="14">
        <v>16</v>
      </c>
      <c r="L55" s="1"/>
      <c r="M55" s="14">
        <v>11</v>
      </c>
      <c r="N55" s="1"/>
      <c r="O55" s="14">
        <v>14</v>
      </c>
      <c r="P55" s="1"/>
      <c r="Q55" s="14">
        <v>13</v>
      </c>
      <c r="R55" s="1"/>
      <c r="S55" s="14">
        <v>13</v>
      </c>
      <c r="T55" s="1"/>
      <c r="U55" s="14">
        <v>11</v>
      </c>
      <c r="V55" s="1"/>
      <c r="W55" s="14">
        <v>15</v>
      </c>
      <c r="X55" s="1"/>
      <c r="Y55" s="14">
        <v>9</v>
      </c>
      <c r="Z55" s="1"/>
      <c r="AA55" s="14">
        <v>15</v>
      </c>
      <c r="AB55" s="1"/>
      <c r="AC55" s="14">
        <v>6</v>
      </c>
      <c r="AD55" s="1"/>
      <c r="AE55" s="14">
        <v>8</v>
      </c>
      <c r="AF55" s="1"/>
      <c r="AG55" s="14">
        <v>2</v>
      </c>
      <c r="AH55" s="14"/>
      <c r="AI55" s="14">
        <v>10</v>
      </c>
      <c r="AJ55" s="1"/>
      <c r="AK55" s="14">
        <v>4</v>
      </c>
      <c r="AL55" s="1"/>
      <c r="AM55" s="5">
        <v>6</v>
      </c>
      <c r="AN55" s="34"/>
      <c r="AO55" s="5">
        <v>10</v>
      </c>
      <c r="AP55" s="34"/>
      <c r="AQ55" s="5">
        <v>4</v>
      </c>
      <c r="AR55" s="34"/>
      <c r="AS55" s="5">
        <v>3</v>
      </c>
      <c r="AT55" s="34"/>
      <c r="AU55" s="5">
        <v>1</v>
      </c>
      <c r="AV55" s="34"/>
      <c r="AW55" s="5">
        <v>10</v>
      </c>
      <c r="AX55" s="50"/>
      <c r="AY55" s="34">
        <v>4</v>
      </c>
    </row>
    <row r="56" spans="1:51" ht="12.75">
      <c r="A56" s="1"/>
      <c r="B56" s="1"/>
      <c r="C56" s="1"/>
      <c r="D56" s="1"/>
      <c r="E56" s="2" t="s">
        <v>121</v>
      </c>
      <c r="F56" s="1"/>
      <c r="G56" s="1"/>
      <c r="H56" s="1"/>
      <c r="I56" s="15">
        <v>1.3</v>
      </c>
      <c r="J56" s="15"/>
      <c r="K56" s="15">
        <v>1.7</v>
      </c>
      <c r="L56" s="15"/>
      <c r="M56" s="15">
        <v>1.2</v>
      </c>
      <c r="N56" s="15"/>
      <c r="O56" s="15">
        <v>1.5</v>
      </c>
      <c r="P56" s="15"/>
      <c r="Q56" s="15">
        <v>1.5</v>
      </c>
      <c r="R56" s="1"/>
      <c r="S56" s="15">
        <v>1.3</v>
      </c>
      <c r="T56" s="1"/>
      <c r="U56" s="15">
        <v>1.1</v>
      </c>
      <c r="V56" s="1"/>
      <c r="W56" s="15">
        <v>1.4</v>
      </c>
      <c r="X56" s="15"/>
      <c r="Y56" s="15">
        <v>0.9</v>
      </c>
      <c r="Z56" s="15"/>
      <c r="AA56" s="15">
        <v>1.6</v>
      </c>
      <c r="AB56" s="15"/>
      <c r="AC56" s="15">
        <v>0.6</v>
      </c>
      <c r="AD56" s="15"/>
      <c r="AE56" s="15">
        <v>0.8</v>
      </c>
      <c r="AF56" s="1"/>
      <c r="AG56" s="15">
        <v>0.2</v>
      </c>
      <c r="AH56" s="15"/>
      <c r="AI56" s="15">
        <v>1</v>
      </c>
      <c r="AJ56" s="1"/>
      <c r="AK56" s="15">
        <v>0.4</v>
      </c>
      <c r="AL56" s="1"/>
      <c r="AM56" s="48">
        <v>0.7</v>
      </c>
      <c r="AN56" s="34"/>
      <c r="AO56" s="48">
        <v>1</v>
      </c>
      <c r="AP56" s="34"/>
      <c r="AQ56" s="48">
        <v>0.4</v>
      </c>
      <c r="AR56" s="34"/>
      <c r="AS56" s="48">
        <v>0.3</v>
      </c>
      <c r="AT56" s="34"/>
      <c r="AU56" s="48">
        <v>0.1</v>
      </c>
      <c r="AV56" s="34"/>
      <c r="AW56" s="48">
        <v>0.9</v>
      </c>
      <c r="AX56" s="50"/>
      <c r="AY56" s="55">
        <v>0.4</v>
      </c>
    </row>
    <row r="57" spans="1:50" ht="6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50"/>
    </row>
    <row r="58" spans="1:51" ht="12.75">
      <c r="A58" s="1"/>
      <c r="B58" s="1"/>
      <c r="C58" s="1"/>
      <c r="D58" s="1"/>
      <c r="E58" s="2" t="s">
        <v>47</v>
      </c>
      <c r="F58" s="1"/>
      <c r="G58" s="1"/>
      <c r="H58" s="1"/>
      <c r="I58" s="14">
        <v>0</v>
      </c>
      <c r="J58" s="1"/>
      <c r="K58" s="14">
        <v>0</v>
      </c>
      <c r="L58" s="1"/>
      <c r="M58" s="14">
        <v>1</v>
      </c>
      <c r="N58" s="1"/>
      <c r="O58" s="14">
        <v>0</v>
      </c>
      <c r="P58" s="1"/>
      <c r="Q58" s="14">
        <v>1</v>
      </c>
      <c r="R58" s="1"/>
      <c r="S58" s="14">
        <v>0</v>
      </c>
      <c r="T58" s="1"/>
      <c r="U58" s="14">
        <v>1</v>
      </c>
      <c r="V58" s="1"/>
      <c r="W58" s="14">
        <v>1</v>
      </c>
      <c r="X58" s="1"/>
      <c r="Y58" s="14">
        <v>1</v>
      </c>
      <c r="Z58" s="1"/>
      <c r="AA58" s="14">
        <v>1</v>
      </c>
      <c r="AB58" s="1"/>
      <c r="AC58" s="14">
        <v>0</v>
      </c>
      <c r="AD58" s="1"/>
      <c r="AE58" s="14">
        <v>0</v>
      </c>
      <c r="AF58" s="1"/>
      <c r="AG58" s="14">
        <v>1</v>
      </c>
      <c r="AH58" s="14"/>
      <c r="AI58" s="14">
        <v>1</v>
      </c>
      <c r="AJ58" s="1"/>
      <c r="AK58" s="14">
        <v>0</v>
      </c>
      <c r="AL58" s="1"/>
      <c r="AM58" s="5">
        <v>0</v>
      </c>
      <c r="AN58" s="34"/>
      <c r="AO58" s="5">
        <v>1</v>
      </c>
      <c r="AP58" s="34"/>
      <c r="AQ58" s="5">
        <v>1</v>
      </c>
      <c r="AR58" s="34"/>
      <c r="AS58" s="5">
        <v>0</v>
      </c>
      <c r="AT58" s="34"/>
      <c r="AU58" s="5">
        <v>2</v>
      </c>
      <c r="AV58" s="34"/>
      <c r="AW58" s="5">
        <v>0</v>
      </c>
      <c r="AX58" s="50"/>
      <c r="AY58" s="34">
        <v>0</v>
      </c>
    </row>
    <row r="59" spans="1:51" ht="12.75">
      <c r="A59" s="1"/>
      <c r="B59" s="1"/>
      <c r="C59" s="1"/>
      <c r="D59" s="1"/>
      <c r="E59" s="2" t="s">
        <v>121</v>
      </c>
      <c r="F59" s="1"/>
      <c r="G59" s="1"/>
      <c r="H59" s="1"/>
      <c r="I59" s="15">
        <v>0</v>
      </c>
      <c r="J59" s="15"/>
      <c r="K59" s="15">
        <v>0</v>
      </c>
      <c r="L59" s="15"/>
      <c r="M59" s="15">
        <v>0.1</v>
      </c>
      <c r="N59" s="15"/>
      <c r="O59" s="15">
        <v>0</v>
      </c>
      <c r="P59" s="15"/>
      <c r="Q59" s="15">
        <v>0.1</v>
      </c>
      <c r="R59" s="1"/>
      <c r="S59" s="15">
        <v>0</v>
      </c>
      <c r="T59" s="1"/>
      <c r="U59" s="15">
        <v>0.1</v>
      </c>
      <c r="V59" s="1"/>
      <c r="W59" s="15">
        <v>0.1</v>
      </c>
      <c r="X59" s="15"/>
      <c r="Y59" s="15">
        <v>0.1</v>
      </c>
      <c r="Z59" s="15"/>
      <c r="AA59" s="15">
        <v>0.1</v>
      </c>
      <c r="AB59" s="15"/>
      <c r="AC59" s="15">
        <v>0</v>
      </c>
      <c r="AD59" s="15"/>
      <c r="AE59" s="15">
        <v>0</v>
      </c>
      <c r="AF59" s="1"/>
      <c r="AG59" s="15">
        <v>0.1</v>
      </c>
      <c r="AH59" s="15"/>
      <c r="AI59" s="15">
        <v>0.1</v>
      </c>
      <c r="AJ59" s="1"/>
      <c r="AK59" s="15">
        <v>0</v>
      </c>
      <c r="AL59" s="1"/>
      <c r="AM59" s="48">
        <v>0</v>
      </c>
      <c r="AN59" s="34"/>
      <c r="AO59" s="48">
        <v>0.1</v>
      </c>
      <c r="AP59" s="34"/>
      <c r="AQ59" s="48">
        <v>0.1</v>
      </c>
      <c r="AR59" s="34"/>
      <c r="AS59" s="48">
        <v>0</v>
      </c>
      <c r="AT59" s="34"/>
      <c r="AU59" s="48">
        <v>0.2</v>
      </c>
      <c r="AV59" s="34"/>
      <c r="AW59" s="48">
        <v>0</v>
      </c>
      <c r="AX59" s="50"/>
      <c r="AY59" s="55">
        <v>0</v>
      </c>
    </row>
    <row r="60" spans="1:50" ht="6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50"/>
    </row>
    <row r="61" spans="1:51" ht="12.75">
      <c r="A61" s="1"/>
      <c r="B61" s="1"/>
      <c r="C61" s="1"/>
      <c r="D61" s="1"/>
      <c r="E61" s="2" t="s">
        <v>48</v>
      </c>
      <c r="F61" s="1"/>
      <c r="G61" s="1"/>
      <c r="H61" s="1"/>
      <c r="I61" s="14">
        <v>7</v>
      </c>
      <c r="J61" s="1"/>
      <c r="K61" s="14">
        <v>1</v>
      </c>
      <c r="L61" s="1"/>
      <c r="M61" s="14">
        <v>0</v>
      </c>
      <c r="N61" s="1"/>
      <c r="O61" s="14">
        <v>0</v>
      </c>
      <c r="P61" s="1"/>
      <c r="Q61" s="14">
        <v>4</v>
      </c>
      <c r="R61" s="1"/>
      <c r="S61" s="14">
        <v>0</v>
      </c>
      <c r="T61" s="1"/>
      <c r="U61" s="14">
        <v>6</v>
      </c>
      <c r="V61" s="1"/>
      <c r="W61" s="14">
        <v>2</v>
      </c>
      <c r="X61" s="1"/>
      <c r="Y61" s="14">
        <v>4</v>
      </c>
      <c r="Z61" s="1"/>
      <c r="AA61" s="14">
        <v>0</v>
      </c>
      <c r="AB61" s="1"/>
      <c r="AC61" s="14">
        <v>0</v>
      </c>
      <c r="AD61" s="1"/>
      <c r="AE61" s="14">
        <v>1</v>
      </c>
      <c r="AF61" s="1"/>
      <c r="AG61" s="14">
        <v>4</v>
      </c>
      <c r="AH61" s="14"/>
      <c r="AI61" s="14">
        <v>2</v>
      </c>
      <c r="AJ61" s="1"/>
      <c r="AK61" s="14">
        <v>1</v>
      </c>
      <c r="AL61" s="1"/>
      <c r="AM61" s="5">
        <v>3</v>
      </c>
      <c r="AN61" s="34"/>
      <c r="AO61" s="5">
        <v>0</v>
      </c>
      <c r="AP61" s="34"/>
      <c r="AQ61" s="5">
        <v>1</v>
      </c>
      <c r="AR61" s="34"/>
      <c r="AS61" s="5">
        <v>0</v>
      </c>
      <c r="AT61" s="34"/>
      <c r="AU61" s="5">
        <v>0</v>
      </c>
      <c r="AV61" s="34"/>
      <c r="AW61" s="5">
        <v>0</v>
      </c>
      <c r="AX61" s="50"/>
      <c r="AY61" s="34">
        <v>4</v>
      </c>
    </row>
    <row r="62" spans="1:51" ht="12.75">
      <c r="A62" s="1"/>
      <c r="B62" s="1"/>
      <c r="C62" s="1"/>
      <c r="D62" s="1"/>
      <c r="E62" s="2" t="s">
        <v>121</v>
      </c>
      <c r="F62" s="1"/>
      <c r="G62" s="1"/>
      <c r="H62" s="1"/>
      <c r="I62" s="15">
        <v>0.7</v>
      </c>
      <c r="J62" s="15"/>
      <c r="K62" s="15">
        <v>0.1</v>
      </c>
      <c r="L62" s="15"/>
      <c r="M62" s="15">
        <v>0</v>
      </c>
      <c r="N62" s="15"/>
      <c r="O62" s="15">
        <v>0</v>
      </c>
      <c r="P62" s="15"/>
      <c r="Q62" s="15">
        <v>0.5</v>
      </c>
      <c r="R62" s="1"/>
      <c r="S62" s="15">
        <v>0</v>
      </c>
      <c r="T62" s="1"/>
      <c r="U62" s="15">
        <v>0.6</v>
      </c>
      <c r="V62" s="1"/>
      <c r="W62" s="15">
        <v>1.8</v>
      </c>
      <c r="X62" s="15"/>
      <c r="Y62" s="15">
        <v>0.4</v>
      </c>
      <c r="Z62" s="15"/>
      <c r="AA62" s="15">
        <v>0</v>
      </c>
      <c r="AB62" s="15"/>
      <c r="AC62" s="15">
        <v>0</v>
      </c>
      <c r="AD62" s="15"/>
      <c r="AE62" s="15">
        <v>0.1</v>
      </c>
      <c r="AF62" s="1"/>
      <c r="AG62" s="15">
        <v>0.5</v>
      </c>
      <c r="AH62" s="15"/>
      <c r="AI62" s="15">
        <v>0.2</v>
      </c>
      <c r="AJ62" s="1"/>
      <c r="AK62" s="15">
        <v>0.1</v>
      </c>
      <c r="AL62" s="1"/>
      <c r="AM62" s="48">
        <v>0.3</v>
      </c>
      <c r="AN62" s="34"/>
      <c r="AO62" s="48">
        <v>0</v>
      </c>
      <c r="AP62" s="34"/>
      <c r="AQ62" s="48">
        <v>0.1</v>
      </c>
      <c r="AR62" s="34"/>
      <c r="AS62" s="48">
        <v>0</v>
      </c>
      <c r="AT62" s="34"/>
      <c r="AU62" s="48">
        <v>0</v>
      </c>
      <c r="AV62" s="34"/>
      <c r="AW62" s="48">
        <v>0</v>
      </c>
      <c r="AX62" s="50"/>
      <c r="AY62" s="55">
        <v>0.4</v>
      </c>
    </row>
    <row r="63" spans="1:50" ht="6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50"/>
    </row>
    <row r="64" spans="1:51" ht="12.75">
      <c r="A64" s="1"/>
      <c r="B64" s="1"/>
      <c r="C64" s="1"/>
      <c r="D64" s="1"/>
      <c r="E64" s="2" t="s">
        <v>49</v>
      </c>
      <c r="F64" s="1"/>
      <c r="G64" s="1"/>
      <c r="H64" s="1"/>
      <c r="I64" s="1"/>
      <c r="J64" s="1"/>
      <c r="K64" s="1"/>
      <c r="L64" s="1"/>
      <c r="M64" s="14">
        <v>2</v>
      </c>
      <c r="N64" s="1"/>
      <c r="O64" s="14">
        <v>0</v>
      </c>
      <c r="P64" s="1"/>
      <c r="Q64" s="14">
        <v>0</v>
      </c>
      <c r="R64" s="1"/>
      <c r="S64" s="14">
        <v>0</v>
      </c>
      <c r="T64" s="1"/>
      <c r="U64" s="14">
        <v>0</v>
      </c>
      <c r="V64" s="1"/>
      <c r="W64" s="14">
        <v>0</v>
      </c>
      <c r="X64" s="1"/>
      <c r="Y64" s="14">
        <v>2</v>
      </c>
      <c r="Z64" s="1"/>
      <c r="AA64" s="14">
        <v>4</v>
      </c>
      <c r="AB64" s="1"/>
      <c r="AC64" s="14">
        <v>0</v>
      </c>
      <c r="AD64" s="1"/>
      <c r="AE64" s="14">
        <v>1</v>
      </c>
      <c r="AF64" s="1"/>
      <c r="AG64" s="14">
        <v>1</v>
      </c>
      <c r="AH64" s="14"/>
      <c r="AI64" s="14">
        <v>1</v>
      </c>
      <c r="AJ64" s="1"/>
      <c r="AK64" s="14">
        <v>1</v>
      </c>
      <c r="AL64" s="1"/>
      <c r="AM64" s="5">
        <v>1</v>
      </c>
      <c r="AN64" s="34"/>
      <c r="AO64" s="5">
        <v>0</v>
      </c>
      <c r="AP64" s="34"/>
      <c r="AQ64" s="5">
        <v>0</v>
      </c>
      <c r="AR64" s="34"/>
      <c r="AS64" s="5">
        <v>0</v>
      </c>
      <c r="AT64" s="34"/>
      <c r="AU64" s="5">
        <v>0</v>
      </c>
      <c r="AV64" s="34"/>
      <c r="AW64" s="5">
        <v>1</v>
      </c>
      <c r="AX64" s="50"/>
      <c r="AY64" s="34">
        <v>0</v>
      </c>
    </row>
    <row r="65" spans="1:51" ht="12.75">
      <c r="A65" s="1"/>
      <c r="B65" s="1"/>
      <c r="C65" s="1"/>
      <c r="D65" s="1"/>
      <c r="E65" s="2" t="s">
        <v>121</v>
      </c>
      <c r="F65" s="1"/>
      <c r="G65" s="1"/>
      <c r="H65" s="1"/>
      <c r="I65" s="15"/>
      <c r="J65" s="15"/>
      <c r="K65" s="15"/>
      <c r="L65" s="15"/>
      <c r="M65" s="15">
        <v>0.2</v>
      </c>
      <c r="N65" s="15"/>
      <c r="O65" s="15">
        <v>0</v>
      </c>
      <c r="P65" s="15"/>
      <c r="Q65" s="15">
        <v>0</v>
      </c>
      <c r="R65" s="1"/>
      <c r="S65" s="15">
        <v>0</v>
      </c>
      <c r="T65" s="1"/>
      <c r="U65" s="15">
        <v>0</v>
      </c>
      <c r="V65" s="1"/>
      <c r="W65" s="15">
        <v>0</v>
      </c>
      <c r="X65" s="15"/>
      <c r="Y65" s="15">
        <v>0.2</v>
      </c>
      <c r="Z65" s="15"/>
      <c r="AA65" s="15">
        <v>0.4</v>
      </c>
      <c r="AB65" s="15"/>
      <c r="AC65" s="15">
        <v>0</v>
      </c>
      <c r="AD65" s="15"/>
      <c r="AE65" s="15">
        <v>0.1</v>
      </c>
      <c r="AF65" s="1"/>
      <c r="AG65" s="15">
        <v>0.1</v>
      </c>
      <c r="AH65" s="15"/>
      <c r="AI65" s="15">
        <v>0.1</v>
      </c>
      <c r="AJ65" s="1"/>
      <c r="AK65" s="15">
        <v>0.1</v>
      </c>
      <c r="AL65" s="1"/>
      <c r="AM65" s="48">
        <v>0.1</v>
      </c>
      <c r="AN65" s="34"/>
      <c r="AO65" s="48">
        <v>0</v>
      </c>
      <c r="AP65" s="34"/>
      <c r="AQ65" s="48">
        <v>0</v>
      </c>
      <c r="AR65" s="34"/>
      <c r="AS65" s="48">
        <v>0</v>
      </c>
      <c r="AT65" s="34"/>
      <c r="AU65" s="48">
        <v>0</v>
      </c>
      <c r="AV65" s="34"/>
      <c r="AW65" s="48">
        <v>0.1</v>
      </c>
      <c r="AX65" s="50"/>
      <c r="AY65" s="55">
        <v>0</v>
      </c>
    </row>
    <row r="66" spans="1:50" ht="6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50"/>
    </row>
    <row r="67" spans="1:51" ht="12.75">
      <c r="A67" s="1"/>
      <c r="B67" s="1"/>
      <c r="C67" s="1"/>
      <c r="D67" s="1"/>
      <c r="E67" s="2" t="s">
        <v>50</v>
      </c>
      <c r="F67" s="1"/>
      <c r="G67" s="1"/>
      <c r="H67" s="1"/>
      <c r="I67" s="14">
        <v>1</v>
      </c>
      <c r="J67" s="1"/>
      <c r="K67" s="14">
        <v>4</v>
      </c>
      <c r="L67" s="1"/>
      <c r="M67" s="14">
        <v>5</v>
      </c>
      <c r="N67" s="1"/>
      <c r="O67" s="14">
        <v>0</v>
      </c>
      <c r="P67" s="1"/>
      <c r="Q67" s="14">
        <v>1</v>
      </c>
      <c r="R67" s="1"/>
      <c r="S67" s="14">
        <v>1</v>
      </c>
      <c r="T67" s="1"/>
      <c r="U67" s="14">
        <v>1</v>
      </c>
      <c r="V67" s="1"/>
      <c r="W67" s="14">
        <v>1</v>
      </c>
      <c r="X67" s="1"/>
      <c r="Y67" s="14">
        <v>3</v>
      </c>
      <c r="Z67" s="1"/>
      <c r="AA67" s="14">
        <v>1</v>
      </c>
      <c r="AB67" s="1"/>
      <c r="AC67" s="14">
        <v>1</v>
      </c>
      <c r="AD67" s="1"/>
      <c r="AE67" s="14">
        <v>3</v>
      </c>
      <c r="AF67" s="1"/>
      <c r="AG67" s="14">
        <v>1</v>
      </c>
      <c r="AH67" s="14"/>
      <c r="AI67" s="14">
        <v>2</v>
      </c>
      <c r="AJ67" s="1"/>
      <c r="AK67" s="14">
        <v>0</v>
      </c>
      <c r="AL67" s="1"/>
      <c r="AM67" s="5">
        <v>1</v>
      </c>
      <c r="AN67" s="34"/>
      <c r="AO67" s="5">
        <v>1</v>
      </c>
      <c r="AP67" s="34"/>
      <c r="AQ67" s="5">
        <v>0</v>
      </c>
      <c r="AR67" s="34"/>
      <c r="AS67" s="5">
        <v>0</v>
      </c>
      <c r="AT67" s="34"/>
      <c r="AU67" s="5">
        <v>0</v>
      </c>
      <c r="AV67" s="34"/>
      <c r="AW67" s="5">
        <v>0</v>
      </c>
      <c r="AX67" s="50"/>
      <c r="AY67" s="34">
        <v>1</v>
      </c>
    </row>
    <row r="68" spans="1:51" ht="12.75">
      <c r="A68" s="1"/>
      <c r="B68" s="1"/>
      <c r="C68" s="1"/>
      <c r="D68" s="1"/>
      <c r="E68" s="2" t="s">
        <v>121</v>
      </c>
      <c r="F68" s="1"/>
      <c r="G68" s="1"/>
      <c r="H68" s="1"/>
      <c r="I68" s="15">
        <v>0.1</v>
      </c>
      <c r="J68" s="15"/>
      <c r="K68" s="15">
        <v>0.4</v>
      </c>
      <c r="L68" s="15"/>
      <c r="M68" s="15">
        <v>0.5</v>
      </c>
      <c r="N68" s="15"/>
      <c r="O68" s="15">
        <v>0</v>
      </c>
      <c r="P68" s="15"/>
      <c r="Q68" s="15">
        <v>0.1</v>
      </c>
      <c r="R68" s="1"/>
      <c r="S68" s="15">
        <v>0.1</v>
      </c>
      <c r="T68" s="1"/>
      <c r="U68" s="15">
        <v>0.1</v>
      </c>
      <c r="V68" s="1"/>
      <c r="W68" s="15">
        <v>0.1</v>
      </c>
      <c r="X68" s="15"/>
      <c r="Y68" s="15">
        <v>0.3</v>
      </c>
      <c r="Z68" s="15"/>
      <c r="AA68" s="15">
        <v>0.1</v>
      </c>
      <c r="AB68" s="15"/>
      <c r="AC68" s="15">
        <v>0.1</v>
      </c>
      <c r="AD68" s="15"/>
      <c r="AE68" s="15">
        <v>0.3</v>
      </c>
      <c r="AF68" s="1"/>
      <c r="AG68" s="15">
        <v>0.1</v>
      </c>
      <c r="AH68" s="15"/>
      <c r="AI68" s="15">
        <v>0.2</v>
      </c>
      <c r="AJ68" s="1"/>
      <c r="AK68" s="15">
        <v>0</v>
      </c>
      <c r="AL68" s="1"/>
      <c r="AM68" s="48">
        <v>0.1</v>
      </c>
      <c r="AN68" s="34"/>
      <c r="AO68" s="48">
        <v>0.1</v>
      </c>
      <c r="AP68" s="34"/>
      <c r="AQ68" s="48">
        <v>0</v>
      </c>
      <c r="AR68" s="34"/>
      <c r="AS68" s="48">
        <v>0</v>
      </c>
      <c r="AT68" s="34"/>
      <c r="AU68" s="48">
        <v>0</v>
      </c>
      <c r="AV68" s="34"/>
      <c r="AW68" s="48">
        <v>0</v>
      </c>
      <c r="AX68" s="50"/>
      <c r="AY68" s="55">
        <v>0.1</v>
      </c>
    </row>
    <row r="69" spans="1:50" ht="6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50"/>
    </row>
    <row r="70" spans="1:51" ht="12.75">
      <c r="A70" s="1"/>
      <c r="B70" s="1"/>
      <c r="C70" s="1"/>
      <c r="D70" s="1"/>
      <c r="E70" s="2" t="s">
        <v>30</v>
      </c>
      <c r="F70" s="1"/>
      <c r="G70" s="1"/>
      <c r="H70" s="1"/>
      <c r="I70" s="14">
        <v>21</v>
      </c>
      <c r="J70" s="1"/>
      <c r="K70" s="14">
        <v>21</v>
      </c>
      <c r="L70" s="1"/>
      <c r="M70" s="14">
        <v>19</v>
      </c>
      <c r="N70" s="1"/>
      <c r="O70" s="14">
        <v>14</v>
      </c>
      <c r="P70" s="1"/>
      <c r="Q70" s="14">
        <v>19</v>
      </c>
      <c r="R70" s="1"/>
      <c r="S70" s="14">
        <v>14</v>
      </c>
      <c r="T70" s="1"/>
      <c r="U70" s="14">
        <v>19</v>
      </c>
      <c r="V70" s="1"/>
      <c r="W70" s="14">
        <v>19</v>
      </c>
      <c r="X70" s="1"/>
      <c r="Y70" s="14">
        <v>19</v>
      </c>
      <c r="Z70" s="1"/>
      <c r="AA70" s="14">
        <v>21</v>
      </c>
      <c r="AB70" s="1"/>
      <c r="AC70" s="14">
        <v>7</v>
      </c>
      <c r="AD70" s="1"/>
      <c r="AE70" s="14">
        <v>13</v>
      </c>
      <c r="AF70" s="1"/>
      <c r="AG70" s="14">
        <v>9</v>
      </c>
      <c r="AH70" s="14"/>
      <c r="AI70" s="14">
        <v>16</v>
      </c>
      <c r="AJ70" s="1"/>
      <c r="AK70" s="14">
        <v>6</v>
      </c>
      <c r="AL70" s="1"/>
      <c r="AM70" s="5">
        <f>AM55+AM58+AM61+AM64+AM67</f>
        <v>11</v>
      </c>
      <c r="AN70" s="34"/>
      <c r="AO70" s="5">
        <f>AO55+AO58+AO61+AO64+AO67</f>
        <v>12</v>
      </c>
      <c r="AP70" s="34"/>
      <c r="AQ70" s="5">
        <f>AQ55+AQ58+AQ61+AQ64+AQ67</f>
        <v>6</v>
      </c>
      <c r="AR70" s="34"/>
      <c r="AS70" s="5">
        <f>AS55+AS58+AS61+AS64+AS67</f>
        <v>3</v>
      </c>
      <c r="AT70" s="34"/>
      <c r="AU70" s="5">
        <f>AU55+AU58+AU61+AU64+AU67</f>
        <v>3</v>
      </c>
      <c r="AV70" s="34"/>
      <c r="AW70" s="5">
        <f>AW55+AW58+AW61+AW64+AW67</f>
        <v>11</v>
      </c>
      <c r="AX70" s="50"/>
      <c r="AY70" s="34">
        <v>9</v>
      </c>
    </row>
    <row r="71" spans="1:51" ht="12.75">
      <c r="A71" s="1"/>
      <c r="B71" s="1"/>
      <c r="C71" s="1"/>
      <c r="D71" s="1"/>
      <c r="E71" s="2" t="s">
        <v>121</v>
      </c>
      <c r="F71" s="1"/>
      <c r="G71" s="1"/>
      <c r="H71" s="1"/>
      <c r="I71" s="15">
        <v>2.1</v>
      </c>
      <c r="J71" s="15"/>
      <c r="K71" s="15">
        <v>2.2</v>
      </c>
      <c r="L71" s="15"/>
      <c r="M71" s="15">
        <v>2</v>
      </c>
      <c r="N71" s="15"/>
      <c r="O71" s="15">
        <v>1.5</v>
      </c>
      <c r="P71" s="15"/>
      <c r="Q71" s="15">
        <v>2.2</v>
      </c>
      <c r="R71" s="1"/>
      <c r="S71" s="15">
        <v>1.4</v>
      </c>
      <c r="T71" s="1"/>
      <c r="U71" s="15">
        <v>1.9</v>
      </c>
      <c r="V71" s="1"/>
      <c r="W71" s="15">
        <v>1.7</v>
      </c>
      <c r="X71" s="15"/>
      <c r="Y71" s="15">
        <v>1.9</v>
      </c>
      <c r="Z71" s="15"/>
      <c r="AA71" s="15">
        <v>2.2</v>
      </c>
      <c r="AB71" s="15"/>
      <c r="AC71" s="15">
        <v>0.7</v>
      </c>
      <c r="AD71" s="15"/>
      <c r="AE71" s="15">
        <v>1.3</v>
      </c>
      <c r="AF71" s="1"/>
      <c r="AG71" s="15">
        <v>1</v>
      </c>
      <c r="AH71" s="15"/>
      <c r="AI71" s="15">
        <v>1.6</v>
      </c>
      <c r="AJ71" s="1"/>
      <c r="AK71" s="15">
        <v>0.7</v>
      </c>
      <c r="AL71" s="1"/>
      <c r="AM71" s="48">
        <f>AM56+AM59+AM62+AM65+AM68</f>
        <v>1.2000000000000002</v>
      </c>
      <c r="AN71" s="34"/>
      <c r="AO71" s="48">
        <f>AO56+AO59+AO62+AO65+AO68</f>
        <v>1.2000000000000002</v>
      </c>
      <c r="AP71" s="34"/>
      <c r="AQ71" s="48">
        <f>AQ56+AQ59+AQ62+AQ65+AQ68</f>
        <v>0.6</v>
      </c>
      <c r="AR71" s="34"/>
      <c r="AS71" s="48">
        <f>AS56+AS59+AS62+AS65+AS68</f>
        <v>0.3</v>
      </c>
      <c r="AT71" s="34"/>
      <c r="AU71" s="48">
        <f>AU56+AU59+AU62+AU65+AU68</f>
        <v>0.30000000000000004</v>
      </c>
      <c r="AV71" s="34"/>
      <c r="AW71" s="48">
        <f>AW56+AW59+AW62+AW65+AW68</f>
        <v>1</v>
      </c>
      <c r="AX71" s="50"/>
      <c r="AY71" s="55">
        <v>0.8</v>
      </c>
    </row>
    <row r="72" spans="1:50" ht="6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50"/>
    </row>
    <row r="73" spans="1:51" ht="12.75">
      <c r="A73" s="1"/>
      <c r="B73" s="1"/>
      <c r="C73" s="1"/>
      <c r="D73" s="1"/>
      <c r="E73" s="1"/>
      <c r="F73" s="1"/>
      <c r="G73" s="1"/>
      <c r="H73" s="1"/>
      <c r="I73" s="5" t="s">
        <v>4</v>
      </c>
      <c r="J73" s="1"/>
      <c r="K73" s="5" t="s">
        <v>4</v>
      </c>
      <c r="L73" s="1"/>
      <c r="M73" s="5" t="s">
        <v>4</v>
      </c>
      <c r="N73" s="1"/>
      <c r="O73" s="5" t="s">
        <v>4</v>
      </c>
      <c r="P73" s="1"/>
      <c r="Q73" s="5" t="s">
        <v>4</v>
      </c>
      <c r="R73" s="1"/>
      <c r="S73" s="5" t="s">
        <v>4</v>
      </c>
      <c r="T73" s="1"/>
      <c r="U73" s="5" t="s">
        <v>4</v>
      </c>
      <c r="V73" s="1"/>
      <c r="W73" s="4" t="s">
        <v>4</v>
      </c>
      <c r="X73" s="3"/>
      <c r="Y73" s="4" t="s">
        <v>4</v>
      </c>
      <c r="Z73" s="3"/>
      <c r="AA73" s="4" t="s">
        <v>4</v>
      </c>
      <c r="AB73" s="3"/>
      <c r="AC73" s="4" t="s">
        <v>4</v>
      </c>
      <c r="AD73" s="3"/>
      <c r="AE73" s="4" t="s">
        <v>4</v>
      </c>
      <c r="AF73" s="3"/>
      <c r="AG73" s="4" t="s">
        <v>4</v>
      </c>
      <c r="AH73" s="4"/>
      <c r="AI73" s="4" t="s">
        <v>4</v>
      </c>
      <c r="AJ73" s="1"/>
      <c r="AK73" s="4" t="s">
        <v>4</v>
      </c>
      <c r="AL73" s="1"/>
      <c r="AM73" s="4" t="s">
        <v>4</v>
      </c>
      <c r="AN73" s="1"/>
      <c r="AO73" s="4" t="s">
        <v>4</v>
      </c>
      <c r="AP73" s="1"/>
      <c r="AQ73" s="4" t="s">
        <v>4</v>
      </c>
      <c r="AR73" s="1"/>
      <c r="AS73" s="4" t="s">
        <v>4</v>
      </c>
      <c r="AT73" s="1"/>
      <c r="AU73" s="4" t="s">
        <v>4</v>
      </c>
      <c r="AV73" s="1"/>
      <c r="AW73" s="4" t="s">
        <v>4</v>
      </c>
      <c r="AY73" s="54" t="s">
        <v>4</v>
      </c>
    </row>
    <row r="74" spans="1:51" ht="13.5" thickBot="1">
      <c r="A74" s="1"/>
      <c r="B74" s="1"/>
      <c r="C74" s="1"/>
      <c r="D74" s="1"/>
      <c r="E74" s="1"/>
      <c r="F74" s="1"/>
      <c r="G74" s="1"/>
      <c r="H74" s="1"/>
      <c r="I74" s="6" t="s">
        <v>5</v>
      </c>
      <c r="J74" s="7"/>
      <c r="K74" s="6" t="s">
        <v>6</v>
      </c>
      <c r="L74" s="7"/>
      <c r="M74" s="6" t="s">
        <v>7</v>
      </c>
      <c r="N74" s="7"/>
      <c r="O74" s="6" t="s">
        <v>8</v>
      </c>
      <c r="P74" s="7"/>
      <c r="Q74" s="6" t="s">
        <v>9</v>
      </c>
      <c r="R74" s="7"/>
      <c r="S74" s="6" t="s">
        <v>10</v>
      </c>
      <c r="T74" s="7"/>
      <c r="U74" s="6" t="s">
        <v>11</v>
      </c>
      <c r="V74" s="7"/>
      <c r="W74" s="8" t="s">
        <v>12</v>
      </c>
      <c r="X74" s="9"/>
      <c r="Y74" s="8" t="s">
        <v>13</v>
      </c>
      <c r="Z74" s="9"/>
      <c r="AA74" s="8" t="s">
        <v>14</v>
      </c>
      <c r="AB74" s="9"/>
      <c r="AC74" s="8" t="s">
        <v>15</v>
      </c>
      <c r="AD74" s="9"/>
      <c r="AE74" s="8" t="s">
        <v>16</v>
      </c>
      <c r="AF74" s="9"/>
      <c r="AG74" s="8" t="s">
        <v>17</v>
      </c>
      <c r="AH74" s="8"/>
      <c r="AI74" s="8" t="s">
        <v>18</v>
      </c>
      <c r="AJ74" s="7"/>
      <c r="AK74" s="8" t="s">
        <v>19</v>
      </c>
      <c r="AL74" s="7"/>
      <c r="AM74" s="10">
        <v>2001</v>
      </c>
      <c r="AN74" s="7"/>
      <c r="AO74" s="10">
        <v>2002</v>
      </c>
      <c r="AP74" s="7"/>
      <c r="AQ74" s="10">
        <v>2004</v>
      </c>
      <c r="AR74" s="7"/>
      <c r="AS74" s="10">
        <v>2005</v>
      </c>
      <c r="AT74" s="7"/>
      <c r="AU74" s="10">
        <v>2006</v>
      </c>
      <c r="AV74" s="7"/>
      <c r="AW74" s="59">
        <v>2007</v>
      </c>
      <c r="AX74" s="57"/>
      <c r="AY74" s="58">
        <v>2008</v>
      </c>
    </row>
    <row r="75" spans="1:49" ht="13.5" thickBot="1">
      <c r="A75" s="1"/>
      <c r="B75" s="1"/>
      <c r="C75" s="23" t="s">
        <v>51</v>
      </c>
      <c r="D75" s="24"/>
      <c r="E75" s="24"/>
      <c r="F75" s="24"/>
      <c r="G75" s="24"/>
      <c r="H75" s="2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2.75">
      <c r="A76" s="1"/>
      <c r="B76" s="1"/>
      <c r="C76" s="1"/>
      <c r="D76" s="2" t="s">
        <v>21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51" ht="12.75">
      <c r="A77" s="1"/>
      <c r="B77" s="1"/>
      <c r="C77" s="1"/>
      <c r="D77" s="1"/>
      <c r="E77" s="2" t="s">
        <v>22</v>
      </c>
      <c r="F77" s="1"/>
      <c r="G77" s="1"/>
      <c r="H77" s="1"/>
      <c r="I77" s="14">
        <v>0</v>
      </c>
      <c r="J77" s="1"/>
      <c r="K77" s="14">
        <v>0</v>
      </c>
      <c r="L77" s="1"/>
      <c r="M77" s="14">
        <v>0</v>
      </c>
      <c r="N77" s="1"/>
      <c r="O77" s="14">
        <v>0</v>
      </c>
      <c r="P77" s="1"/>
      <c r="Q77" s="14">
        <v>0</v>
      </c>
      <c r="R77" s="1"/>
      <c r="S77" s="18" t="s">
        <v>25</v>
      </c>
      <c r="T77" s="1"/>
      <c r="U77" s="18" t="s">
        <v>25</v>
      </c>
      <c r="V77" s="1"/>
      <c r="W77" s="18" t="s">
        <v>25</v>
      </c>
      <c r="X77" s="1"/>
      <c r="Y77" s="18" t="s">
        <v>25</v>
      </c>
      <c r="Z77" s="1"/>
      <c r="AA77" s="18" t="s">
        <v>25</v>
      </c>
      <c r="AB77" s="1"/>
      <c r="AC77" s="18" t="s">
        <v>25</v>
      </c>
      <c r="AD77" s="1"/>
      <c r="AE77" s="18" t="s">
        <v>25</v>
      </c>
      <c r="AF77" s="1"/>
      <c r="AG77" s="18" t="s">
        <v>25</v>
      </c>
      <c r="AH77" s="18"/>
      <c r="AI77" s="18" t="s">
        <v>25</v>
      </c>
      <c r="AJ77" s="1"/>
      <c r="AK77" s="18" t="s">
        <v>25</v>
      </c>
      <c r="AL77" s="1"/>
      <c r="AM77" s="49" t="s">
        <v>117</v>
      </c>
      <c r="AN77" s="1"/>
      <c r="AO77" s="49" t="s">
        <v>117</v>
      </c>
      <c r="AP77" s="1"/>
      <c r="AQ77" s="49" t="s">
        <v>117</v>
      </c>
      <c r="AR77" s="1"/>
      <c r="AS77" s="49" t="s">
        <v>117</v>
      </c>
      <c r="AT77" s="1"/>
      <c r="AU77" s="49" t="s">
        <v>117</v>
      </c>
      <c r="AV77" s="1"/>
      <c r="AW77" s="49" t="s">
        <v>117</v>
      </c>
      <c r="AY77" s="49" t="s">
        <v>117</v>
      </c>
    </row>
    <row r="78" spans="1:51" ht="12.75">
      <c r="A78" s="1"/>
      <c r="B78" s="1"/>
      <c r="C78" s="1"/>
      <c r="D78" s="1"/>
      <c r="E78" s="2" t="s">
        <v>23</v>
      </c>
      <c r="F78" s="1"/>
      <c r="G78" s="1"/>
      <c r="H78" s="1"/>
      <c r="I78" s="14">
        <v>1</v>
      </c>
      <c r="J78" s="1"/>
      <c r="K78" s="14">
        <v>1</v>
      </c>
      <c r="L78" s="1"/>
      <c r="M78" s="14">
        <v>0</v>
      </c>
      <c r="N78" s="1"/>
      <c r="O78" s="14">
        <v>0</v>
      </c>
      <c r="P78" s="1"/>
      <c r="Q78" s="14">
        <v>0</v>
      </c>
      <c r="R78" s="1"/>
      <c r="S78" s="19">
        <v>0</v>
      </c>
      <c r="T78" s="1"/>
      <c r="U78" s="14">
        <v>0</v>
      </c>
      <c r="V78" s="1"/>
      <c r="W78" s="14">
        <v>0</v>
      </c>
      <c r="X78" s="1"/>
      <c r="Y78" s="14">
        <v>0</v>
      </c>
      <c r="Z78" s="1"/>
      <c r="AA78" s="14">
        <v>0</v>
      </c>
      <c r="AB78" s="1"/>
      <c r="AC78" s="18" t="s">
        <v>25</v>
      </c>
      <c r="AD78" s="1"/>
      <c r="AE78" s="18" t="s">
        <v>25</v>
      </c>
      <c r="AF78" s="1"/>
      <c r="AG78" s="18" t="s">
        <v>25</v>
      </c>
      <c r="AH78" s="18"/>
      <c r="AI78" s="18" t="s">
        <v>25</v>
      </c>
      <c r="AJ78" s="1"/>
      <c r="AK78" s="18" t="s">
        <v>25</v>
      </c>
      <c r="AL78" s="1"/>
      <c r="AM78" s="49" t="s">
        <v>117</v>
      </c>
      <c r="AN78" s="1"/>
      <c r="AO78" s="49" t="s">
        <v>117</v>
      </c>
      <c r="AP78" s="1"/>
      <c r="AQ78" s="49" t="s">
        <v>117</v>
      </c>
      <c r="AR78" s="1"/>
      <c r="AS78" s="49" t="s">
        <v>117</v>
      </c>
      <c r="AT78" s="1"/>
      <c r="AU78" s="49" t="s">
        <v>117</v>
      </c>
      <c r="AV78" s="1"/>
      <c r="AW78" s="49" t="s">
        <v>117</v>
      </c>
      <c r="AY78" s="49" t="s">
        <v>117</v>
      </c>
    </row>
    <row r="79" spans="1:51" ht="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Y79" s="1"/>
    </row>
    <row r="80" spans="1:51" ht="12.75">
      <c r="A80" s="1"/>
      <c r="B80" s="1"/>
      <c r="C80" s="1"/>
      <c r="D80" s="1"/>
      <c r="E80" s="2" t="s">
        <v>30</v>
      </c>
      <c r="F80" s="1"/>
      <c r="G80" s="1"/>
      <c r="H80" s="1"/>
      <c r="I80" s="14">
        <v>1</v>
      </c>
      <c r="J80" s="1"/>
      <c r="K80" s="14">
        <v>1</v>
      </c>
      <c r="L80" s="1"/>
      <c r="M80" s="14">
        <v>0</v>
      </c>
      <c r="N80" s="1"/>
      <c r="O80" s="14">
        <v>0</v>
      </c>
      <c r="P80" s="1"/>
      <c r="Q80" s="14">
        <v>0</v>
      </c>
      <c r="R80" s="1"/>
      <c r="S80" s="14">
        <v>0</v>
      </c>
      <c r="T80" s="1"/>
      <c r="U80" s="14">
        <v>0</v>
      </c>
      <c r="V80" s="1"/>
      <c r="W80" s="14">
        <v>0</v>
      </c>
      <c r="X80" s="1"/>
      <c r="Y80" s="14">
        <v>0</v>
      </c>
      <c r="Z80" s="1"/>
      <c r="AA80" s="14">
        <v>0</v>
      </c>
      <c r="AB80" s="1"/>
      <c r="AC80" s="18" t="s">
        <v>25</v>
      </c>
      <c r="AD80" s="1"/>
      <c r="AE80" s="18" t="s">
        <v>25</v>
      </c>
      <c r="AF80" s="1"/>
      <c r="AG80" s="18" t="s">
        <v>25</v>
      </c>
      <c r="AH80" s="18"/>
      <c r="AI80" s="18" t="s">
        <v>25</v>
      </c>
      <c r="AJ80" s="1"/>
      <c r="AK80" s="18" t="s">
        <v>25</v>
      </c>
      <c r="AL80" s="1"/>
      <c r="AM80" s="49" t="s">
        <v>117</v>
      </c>
      <c r="AN80" s="1"/>
      <c r="AO80" s="49" t="s">
        <v>117</v>
      </c>
      <c r="AP80" s="1"/>
      <c r="AQ80" s="49" t="s">
        <v>117</v>
      </c>
      <c r="AR80" s="1"/>
      <c r="AS80" s="49" t="s">
        <v>117</v>
      </c>
      <c r="AT80" s="1"/>
      <c r="AU80" s="49" t="s">
        <v>117</v>
      </c>
      <c r="AV80" s="1"/>
      <c r="AW80" s="49" t="s">
        <v>117</v>
      </c>
      <c r="AY80" s="49" t="s">
        <v>117</v>
      </c>
    </row>
    <row r="81" spans="1:51" ht="12.75">
      <c r="A81" s="1"/>
      <c r="B81" s="1"/>
      <c r="C81" s="1"/>
      <c r="D81" s="1"/>
      <c r="E81" s="2" t="s">
        <v>121</v>
      </c>
      <c r="F81" s="1"/>
      <c r="G81" s="1"/>
      <c r="H81" s="1"/>
      <c r="I81" s="16" t="s">
        <v>24</v>
      </c>
      <c r="J81" s="15"/>
      <c r="K81" s="17" t="s">
        <v>25</v>
      </c>
      <c r="L81" s="15"/>
      <c r="M81" s="15">
        <v>0</v>
      </c>
      <c r="N81" s="15"/>
      <c r="O81" s="15">
        <v>0</v>
      </c>
      <c r="P81" s="15"/>
      <c r="Q81" s="15">
        <v>0</v>
      </c>
      <c r="R81" s="1"/>
      <c r="S81" s="15">
        <v>0</v>
      </c>
      <c r="T81" s="1"/>
      <c r="U81" s="15">
        <v>0</v>
      </c>
      <c r="V81" s="1"/>
      <c r="W81" s="15">
        <v>0</v>
      </c>
      <c r="X81" s="15"/>
      <c r="Y81" s="15">
        <v>0</v>
      </c>
      <c r="Z81" s="15"/>
      <c r="AA81" s="15">
        <v>0</v>
      </c>
      <c r="AB81" s="15"/>
      <c r="AC81" s="17" t="s">
        <v>25</v>
      </c>
      <c r="AD81" s="15"/>
      <c r="AE81" s="17" t="s">
        <v>25</v>
      </c>
      <c r="AF81" s="1"/>
      <c r="AG81" s="18" t="s">
        <v>25</v>
      </c>
      <c r="AH81" s="18"/>
      <c r="AI81" s="18" t="s">
        <v>25</v>
      </c>
      <c r="AJ81" s="1"/>
      <c r="AK81" s="18" t="s">
        <v>25</v>
      </c>
      <c r="AL81" s="1"/>
      <c r="AM81" s="49" t="s">
        <v>117</v>
      </c>
      <c r="AN81" s="1"/>
      <c r="AO81" s="49" t="s">
        <v>117</v>
      </c>
      <c r="AP81" s="1"/>
      <c r="AQ81" s="49" t="s">
        <v>117</v>
      </c>
      <c r="AR81" s="1"/>
      <c r="AS81" s="49" t="s">
        <v>117</v>
      </c>
      <c r="AT81" s="1"/>
      <c r="AU81" s="49" t="s">
        <v>117</v>
      </c>
      <c r="AV81" s="1"/>
      <c r="AW81" s="49" t="s">
        <v>117</v>
      </c>
      <c r="AY81" s="49" t="s">
        <v>117</v>
      </c>
    </row>
    <row r="82" spans="1:49" ht="6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51" ht="12.75">
      <c r="A83" s="1"/>
      <c r="B83" s="1"/>
      <c r="C83" s="1"/>
      <c r="D83" s="2" t="s">
        <v>107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6" t="s">
        <v>34</v>
      </c>
      <c r="P83" s="7"/>
      <c r="Q83" s="6" t="s">
        <v>35</v>
      </c>
      <c r="R83" s="7"/>
      <c r="S83" s="6" t="s">
        <v>36</v>
      </c>
      <c r="T83" s="7"/>
      <c r="U83" s="6" t="s">
        <v>37</v>
      </c>
      <c r="V83" s="7"/>
      <c r="W83" s="8" t="s">
        <v>38</v>
      </c>
      <c r="X83" s="9"/>
      <c r="Y83" s="8" t="s">
        <v>39</v>
      </c>
      <c r="Z83" s="9"/>
      <c r="AA83" s="8" t="s">
        <v>40</v>
      </c>
      <c r="AB83" s="9"/>
      <c r="AC83" s="8" t="s">
        <v>41</v>
      </c>
      <c r="AD83" s="9"/>
      <c r="AE83" s="8" t="s">
        <v>42</v>
      </c>
      <c r="AF83" s="9"/>
      <c r="AG83" s="8" t="s">
        <v>43</v>
      </c>
      <c r="AH83" s="8"/>
      <c r="AI83" s="8" t="s">
        <v>44</v>
      </c>
      <c r="AJ83" s="7"/>
      <c r="AK83" s="8" t="s">
        <v>45</v>
      </c>
      <c r="AL83" s="7"/>
      <c r="AM83" s="8" t="s">
        <v>105</v>
      </c>
      <c r="AN83" s="7"/>
      <c r="AO83" s="8" t="s">
        <v>110</v>
      </c>
      <c r="AP83" s="7"/>
      <c r="AQ83" s="8" t="s">
        <v>112</v>
      </c>
      <c r="AR83" s="7"/>
      <c r="AS83" s="8" t="s">
        <v>116</v>
      </c>
      <c r="AT83" s="7"/>
      <c r="AU83" s="8" t="s">
        <v>119</v>
      </c>
      <c r="AV83" s="7"/>
      <c r="AW83" s="8" t="s">
        <v>124</v>
      </c>
      <c r="AX83" s="57"/>
      <c r="AY83" s="58" t="s">
        <v>126</v>
      </c>
    </row>
    <row r="84" spans="1:51" ht="12.75">
      <c r="A84" s="1"/>
      <c r="B84" s="1"/>
      <c r="C84" s="1"/>
      <c r="D84" s="1"/>
      <c r="E84" s="2" t="s">
        <v>52</v>
      </c>
      <c r="F84" s="1"/>
      <c r="G84" s="1"/>
      <c r="H84" s="1"/>
      <c r="I84" s="14">
        <v>0</v>
      </c>
      <c r="J84" s="1"/>
      <c r="K84" s="14">
        <v>0</v>
      </c>
      <c r="L84" s="1"/>
      <c r="M84" s="14">
        <v>0</v>
      </c>
      <c r="N84" s="1"/>
      <c r="O84" s="14">
        <v>0</v>
      </c>
      <c r="P84" s="1"/>
      <c r="Q84" s="14">
        <v>0</v>
      </c>
      <c r="R84" s="1"/>
      <c r="S84" s="14">
        <v>0</v>
      </c>
      <c r="T84" s="1"/>
      <c r="U84" s="18" t="s">
        <v>25</v>
      </c>
      <c r="V84" s="1"/>
      <c r="W84" s="18" t="s">
        <v>25</v>
      </c>
      <c r="X84" s="1"/>
      <c r="Y84" s="18" t="s">
        <v>25</v>
      </c>
      <c r="Z84" s="1"/>
      <c r="AA84" s="18" t="s">
        <v>25</v>
      </c>
      <c r="AB84" s="1"/>
      <c r="AC84" s="18" t="s">
        <v>25</v>
      </c>
      <c r="AD84" s="1"/>
      <c r="AE84" s="18" t="s">
        <v>25</v>
      </c>
      <c r="AF84" s="1"/>
      <c r="AG84" s="18" t="s">
        <v>25</v>
      </c>
      <c r="AH84" s="18"/>
      <c r="AI84" s="18" t="s">
        <v>25</v>
      </c>
      <c r="AJ84" s="1"/>
      <c r="AK84" s="18" t="s">
        <v>25</v>
      </c>
      <c r="AL84" s="1"/>
      <c r="AM84" s="49" t="s">
        <v>117</v>
      </c>
      <c r="AN84" s="1"/>
      <c r="AO84" s="49" t="s">
        <v>117</v>
      </c>
      <c r="AP84" s="1"/>
      <c r="AQ84" s="49" t="s">
        <v>117</v>
      </c>
      <c r="AR84" s="1"/>
      <c r="AS84" s="49" t="s">
        <v>117</v>
      </c>
      <c r="AT84" s="1"/>
      <c r="AU84" s="49" t="s">
        <v>117</v>
      </c>
      <c r="AV84" s="1"/>
      <c r="AW84" s="49" t="s">
        <v>117</v>
      </c>
      <c r="AY84" s="49" t="s">
        <v>117</v>
      </c>
    </row>
    <row r="85" spans="1:51" ht="12.75">
      <c r="A85" s="1"/>
      <c r="B85" s="1"/>
      <c r="C85" s="1"/>
      <c r="D85" s="1"/>
      <c r="E85" s="2" t="s">
        <v>53</v>
      </c>
      <c r="F85" s="1"/>
      <c r="G85" s="1"/>
      <c r="H85" s="1"/>
      <c r="I85" s="14">
        <v>0</v>
      </c>
      <c r="J85" s="1"/>
      <c r="K85" s="14">
        <v>0</v>
      </c>
      <c r="L85" s="1"/>
      <c r="M85" s="14">
        <v>0</v>
      </c>
      <c r="N85" s="1"/>
      <c r="O85" s="14">
        <v>0</v>
      </c>
      <c r="P85" s="1"/>
      <c r="Q85" s="14">
        <v>0</v>
      </c>
      <c r="R85" s="1"/>
      <c r="S85" s="14">
        <v>0</v>
      </c>
      <c r="T85" s="1"/>
      <c r="U85" s="14">
        <v>0</v>
      </c>
      <c r="V85" s="1"/>
      <c r="W85" s="14">
        <v>0</v>
      </c>
      <c r="X85" s="1"/>
      <c r="Y85" s="14">
        <v>0</v>
      </c>
      <c r="Z85" s="1"/>
      <c r="AA85" s="14">
        <v>0</v>
      </c>
      <c r="AB85" s="1"/>
      <c r="AC85" s="14">
        <v>0</v>
      </c>
      <c r="AD85" s="1"/>
      <c r="AE85" s="18" t="s">
        <v>25</v>
      </c>
      <c r="AF85" s="1"/>
      <c r="AG85" s="18" t="s">
        <v>25</v>
      </c>
      <c r="AH85" s="18"/>
      <c r="AI85" s="18" t="s">
        <v>25</v>
      </c>
      <c r="AJ85" s="1"/>
      <c r="AK85" s="18" t="s">
        <v>25</v>
      </c>
      <c r="AL85" s="1"/>
      <c r="AM85" s="49" t="s">
        <v>117</v>
      </c>
      <c r="AN85" s="1"/>
      <c r="AO85" s="49" t="s">
        <v>117</v>
      </c>
      <c r="AP85" s="1"/>
      <c r="AQ85" s="49" t="s">
        <v>117</v>
      </c>
      <c r="AR85" s="1"/>
      <c r="AS85" s="49" t="s">
        <v>117</v>
      </c>
      <c r="AT85" s="1"/>
      <c r="AU85" s="49" t="s">
        <v>117</v>
      </c>
      <c r="AV85" s="1"/>
      <c r="AW85" s="49" t="s">
        <v>117</v>
      </c>
      <c r="AY85" s="49" t="s">
        <v>117</v>
      </c>
    </row>
    <row r="86" spans="1:51" ht="6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51" t="s">
        <v>109</v>
      </c>
      <c r="AP86" s="1"/>
      <c r="AQ86" s="1"/>
      <c r="AR86" s="1"/>
      <c r="AS86" s="1"/>
      <c r="AT86" s="1"/>
      <c r="AU86" s="1"/>
      <c r="AV86" s="1"/>
      <c r="AW86" s="1"/>
      <c r="AY86" s="1"/>
    </row>
    <row r="87" spans="1:51" ht="12.75">
      <c r="A87" s="1"/>
      <c r="B87" s="1"/>
      <c r="C87" s="1"/>
      <c r="D87" s="1"/>
      <c r="E87" s="2" t="s">
        <v>30</v>
      </c>
      <c r="F87" s="1"/>
      <c r="G87" s="1"/>
      <c r="H87" s="1"/>
      <c r="I87" s="14">
        <v>0</v>
      </c>
      <c r="J87" s="1"/>
      <c r="K87" s="14">
        <v>0</v>
      </c>
      <c r="L87" s="1"/>
      <c r="M87" s="14">
        <v>0</v>
      </c>
      <c r="N87" s="1"/>
      <c r="O87" s="14">
        <v>0</v>
      </c>
      <c r="P87" s="1"/>
      <c r="Q87" s="14">
        <v>0</v>
      </c>
      <c r="R87" s="1"/>
      <c r="S87" s="14">
        <v>0</v>
      </c>
      <c r="T87" s="1"/>
      <c r="U87" s="14">
        <v>0</v>
      </c>
      <c r="V87" s="1"/>
      <c r="W87" s="14">
        <v>0</v>
      </c>
      <c r="X87" s="1"/>
      <c r="Y87" s="14">
        <v>0</v>
      </c>
      <c r="Z87" s="1"/>
      <c r="AA87" s="14">
        <v>0</v>
      </c>
      <c r="AB87" s="1"/>
      <c r="AC87" s="14">
        <v>0</v>
      </c>
      <c r="AD87" s="1"/>
      <c r="AE87" s="18" t="s">
        <v>25</v>
      </c>
      <c r="AF87" s="1"/>
      <c r="AG87" s="18" t="s">
        <v>25</v>
      </c>
      <c r="AH87" s="18"/>
      <c r="AI87" s="18" t="s">
        <v>25</v>
      </c>
      <c r="AJ87" s="1"/>
      <c r="AK87" s="18" t="s">
        <v>25</v>
      </c>
      <c r="AL87" s="1"/>
      <c r="AM87" s="49" t="s">
        <v>117</v>
      </c>
      <c r="AN87" s="1"/>
      <c r="AO87" s="49" t="s">
        <v>117</v>
      </c>
      <c r="AP87" s="1"/>
      <c r="AQ87" s="49" t="s">
        <v>117</v>
      </c>
      <c r="AR87" s="1"/>
      <c r="AS87" s="49" t="s">
        <v>117</v>
      </c>
      <c r="AT87" s="1"/>
      <c r="AU87" s="49" t="s">
        <v>117</v>
      </c>
      <c r="AV87" s="1"/>
      <c r="AW87" s="49" t="s">
        <v>117</v>
      </c>
      <c r="AY87" s="49" t="s">
        <v>117</v>
      </c>
    </row>
    <row r="88" spans="1:51" ht="12.75">
      <c r="A88" s="1"/>
      <c r="B88" s="1"/>
      <c r="C88" s="1"/>
      <c r="D88" s="1"/>
      <c r="E88" s="2" t="s">
        <v>121</v>
      </c>
      <c r="F88" s="1"/>
      <c r="G88" s="1"/>
      <c r="H88" s="1"/>
      <c r="I88" s="15">
        <v>0</v>
      </c>
      <c r="J88" s="15"/>
      <c r="K88" s="15">
        <v>0</v>
      </c>
      <c r="L88" s="15"/>
      <c r="M88" s="15">
        <v>0</v>
      </c>
      <c r="N88" s="15"/>
      <c r="O88" s="15">
        <v>0</v>
      </c>
      <c r="P88" s="15"/>
      <c r="Q88" s="15">
        <v>0</v>
      </c>
      <c r="R88" s="1"/>
      <c r="S88" s="15">
        <v>0</v>
      </c>
      <c r="T88" s="1"/>
      <c r="U88" s="15">
        <v>0</v>
      </c>
      <c r="V88" s="1"/>
      <c r="W88" s="15">
        <v>0</v>
      </c>
      <c r="X88" s="15"/>
      <c r="Y88" s="15">
        <v>0</v>
      </c>
      <c r="Z88" s="15"/>
      <c r="AA88" s="15">
        <v>0</v>
      </c>
      <c r="AB88" s="15"/>
      <c r="AC88" s="15">
        <v>0</v>
      </c>
      <c r="AD88" s="15"/>
      <c r="AE88" s="17" t="s">
        <v>25</v>
      </c>
      <c r="AF88" s="1"/>
      <c r="AG88" s="18" t="s">
        <v>25</v>
      </c>
      <c r="AH88" s="18"/>
      <c r="AI88" s="18" t="s">
        <v>25</v>
      </c>
      <c r="AJ88" s="1"/>
      <c r="AK88" s="18" t="s">
        <v>25</v>
      </c>
      <c r="AL88" s="1"/>
      <c r="AM88" s="49" t="s">
        <v>117</v>
      </c>
      <c r="AN88" s="1"/>
      <c r="AO88" s="49" t="s">
        <v>117</v>
      </c>
      <c r="AP88" s="1"/>
      <c r="AQ88" s="49" t="s">
        <v>117</v>
      </c>
      <c r="AR88" s="1"/>
      <c r="AS88" s="49" t="s">
        <v>117</v>
      </c>
      <c r="AT88" s="1"/>
      <c r="AU88" s="49" t="s">
        <v>117</v>
      </c>
      <c r="AV88" s="1"/>
      <c r="AW88" s="49" t="s">
        <v>117</v>
      </c>
      <c r="AY88" s="49" t="s">
        <v>117</v>
      </c>
    </row>
    <row r="89" spans="1:49" ht="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5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5" t="s">
        <v>4</v>
      </c>
      <c r="P90" s="1"/>
      <c r="Q90" s="5" t="s">
        <v>4</v>
      </c>
      <c r="R90" s="1"/>
      <c r="S90" s="5" t="s">
        <v>4</v>
      </c>
      <c r="T90" s="1"/>
      <c r="U90" s="5" t="s">
        <v>4</v>
      </c>
      <c r="V90" s="1"/>
      <c r="W90" s="4" t="s">
        <v>4</v>
      </c>
      <c r="X90" s="3"/>
      <c r="Y90" s="4" t="s">
        <v>4</v>
      </c>
      <c r="Z90" s="3"/>
      <c r="AA90" s="4" t="s">
        <v>4</v>
      </c>
      <c r="AB90" s="3"/>
      <c r="AC90" s="4" t="s">
        <v>4</v>
      </c>
      <c r="AD90" s="3"/>
      <c r="AE90" s="4" t="s">
        <v>4</v>
      </c>
      <c r="AF90" s="3"/>
      <c r="AG90" s="4" t="s">
        <v>4</v>
      </c>
      <c r="AH90" s="4"/>
      <c r="AI90" s="4" t="s">
        <v>4</v>
      </c>
      <c r="AJ90" s="1"/>
      <c r="AK90" s="4" t="s">
        <v>4</v>
      </c>
      <c r="AL90" s="1"/>
      <c r="AM90" s="4" t="s">
        <v>4</v>
      </c>
      <c r="AN90" s="1"/>
      <c r="AO90" s="4" t="s">
        <v>4</v>
      </c>
      <c r="AP90" s="1"/>
      <c r="AQ90" s="4" t="s">
        <v>4</v>
      </c>
      <c r="AR90" s="1"/>
      <c r="AS90" s="4" t="s">
        <v>4</v>
      </c>
      <c r="AT90" s="1"/>
      <c r="AU90" s="4" t="s">
        <v>4</v>
      </c>
      <c r="AV90" s="1"/>
      <c r="AW90" s="4" t="s">
        <v>4</v>
      </c>
      <c r="AY90" s="54" t="s">
        <v>4</v>
      </c>
    </row>
    <row r="91" spans="1:51" ht="13.5" thickBo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6" t="s">
        <v>8</v>
      </c>
      <c r="P91" s="7"/>
      <c r="Q91" s="6" t="s">
        <v>9</v>
      </c>
      <c r="R91" s="7"/>
      <c r="S91" s="6" t="s">
        <v>10</v>
      </c>
      <c r="T91" s="7"/>
      <c r="U91" s="6" t="s">
        <v>11</v>
      </c>
      <c r="V91" s="7"/>
      <c r="W91" s="8" t="s">
        <v>12</v>
      </c>
      <c r="X91" s="9"/>
      <c r="Y91" s="8" t="s">
        <v>13</v>
      </c>
      <c r="Z91" s="9"/>
      <c r="AA91" s="8" t="s">
        <v>14</v>
      </c>
      <c r="AB91" s="9"/>
      <c r="AC91" s="8" t="s">
        <v>15</v>
      </c>
      <c r="AD91" s="9"/>
      <c r="AE91" s="8" t="s">
        <v>16</v>
      </c>
      <c r="AF91" s="9"/>
      <c r="AG91" s="8" t="s">
        <v>17</v>
      </c>
      <c r="AH91" s="8"/>
      <c r="AI91" s="8" t="s">
        <v>18</v>
      </c>
      <c r="AJ91" s="7"/>
      <c r="AK91" s="8" t="s">
        <v>19</v>
      </c>
      <c r="AL91" s="7"/>
      <c r="AM91" s="10">
        <v>2001</v>
      </c>
      <c r="AN91" s="7"/>
      <c r="AO91" s="10">
        <v>2002</v>
      </c>
      <c r="AP91" s="7"/>
      <c r="AQ91" s="10">
        <v>2004</v>
      </c>
      <c r="AR91" s="7"/>
      <c r="AS91" s="10">
        <v>2005</v>
      </c>
      <c r="AT91" s="7"/>
      <c r="AU91" s="10">
        <v>2006</v>
      </c>
      <c r="AV91" s="7"/>
      <c r="AW91" s="10">
        <v>2007</v>
      </c>
      <c r="AX91" s="57"/>
      <c r="AY91" s="58">
        <v>2008</v>
      </c>
    </row>
    <row r="92" spans="1:49" ht="13.5" thickBot="1">
      <c r="A92" s="1"/>
      <c r="B92" s="1"/>
      <c r="C92" s="23" t="s">
        <v>54</v>
      </c>
      <c r="D92" s="24"/>
      <c r="E92" s="24"/>
      <c r="F92" s="24"/>
      <c r="G92" s="24"/>
      <c r="H92" s="25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2.75">
      <c r="A93" s="1"/>
      <c r="B93" s="1"/>
      <c r="C93" s="1"/>
      <c r="D93" s="2" t="s">
        <v>55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</row>
    <row r="94" spans="1:51" ht="12.75">
      <c r="A94" s="1"/>
      <c r="B94" s="1"/>
      <c r="C94" s="1"/>
      <c r="D94" s="1"/>
      <c r="E94" s="2" t="s">
        <v>22</v>
      </c>
      <c r="F94" s="1"/>
      <c r="G94" s="1"/>
      <c r="H94" s="1"/>
      <c r="I94" s="14">
        <v>2</v>
      </c>
      <c r="J94" s="1"/>
      <c r="K94" s="14">
        <v>2</v>
      </c>
      <c r="L94" s="1"/>
      <c r="M94" s="14">
        <v>2</v>
      </c>
      <c r="N94" s="1"/>
      <c r="O94" s="14">
        <v>3</v>
      </c>
      <c r="P94" s="1"/>
      <c r="Q94" s="14">
        <v>3</v>
      </c>
      <c r="R94" s="1"/>
      <c r="S94" s="14">
        <v>3</v>
      </c>
      <c r="T94" s="1"/>
      <c r="U94" s="14">
        <v>1</v>
      </c>
      <c r="V94" s="1"/>
      <c r="W94" s="14">
        <v>0</v>
      </c>
      <c r="X94" s="1"/>
      <c r="Y94" s="14">
        <v>1</v>
      </c>
      <c r="Z94" s="1"/>
      <c r="AA94" s="14">
        <v>0</v>
      </c>
      <c r="AB94" s="1"/>
      <c r="AC94" s="14">
        <v>4</v>
      </c>
      <c r="AD94" s="1"/>
      <c r="AE94" s="14">
        <v>2</v>
      </c>
      <c r="AF94" s="1"/>
      <c r="AG94" s="14">
        <v>4</v>
      </c>
      <c r="AH94" s="14"/>
      <c r="AI94" s="14">
        <v>1</v>
      </c>
      <c r="AJ94" s="1"/>
      <c r="AK94" s="14">
        <v>1</v>
      </c>
      <c r="AL94" s="1"/>
      <c r="AM94" s="5">
        <v>2</v>
      </c>
      <c r="AN94" s="34"/>
      <c r="AO94" s="5">
        <v>0</v>
      </c>
      <c r="AP94" s="34"/>
      <c r="AQ94" s="5">
        <v>4</v>
      </c>
      <c r="AR94" s="34"/>
      <c r="AS94" s="5">
        <v>3</v>
      </c>
      <c r="AT94" s="34"/>
      <c r="AU94" s="5">
        <v>7</v>
      </c>
      <c r="AV94" s="34"/>
      <c r="AW94" s="5">
        <v>1</v>
      </c>
      <c r="AY94" s="34">
        <v>5</v>
      </c>
    </row>
    <row r="95" spans="1:51" ht="12.75">
      <c r="A95" s="1"/>
      <c r="B95" s="1"/>
      <c r="C95" s="1"/>
      <c r="D95" s="1"/>
      <c r="E95" s="2" t="s">
        <v>111</v>
      </c>
      <c r="F95" s="1"/>
      <c r="G95" s="1"/>
      <c r="H95" s="1"/>
      <c r="I95" s="14"/>
      <c r="J95" s="1"/>
      <c r="K95" s="14"/>
      <c r="L95" s="1"/>
      <c r="M95" s="14"/>
      <c r="N95" s="1"/>
      <c r="O95" s="14"/>
      <c r="P95" s="1"/>
      <c r="Q95" s="14"/>
      <c r="R95" s="1"/>
      <c r="S95" s="14"/>
      <c r="T95" s="1"/>
      <c r="U95" s="14"/>
      <c r="V95" s="1"/>
      <c r="W95" s="14"/>
      <c r="X95" s="1"/>
      <c r="Y95" s="14"/>
      <c r="Z95" s="1"/>
      <c r="AA95" s="14"/>
      <c r="AB95" s="1"/>
      <c r="AC95" s="14"/>
      <c r="AD95" s="1"/>
      <c r="AE95" s="14"/>
      <c r="AF95" s="1"/>
      <c r="AG95" s="14"/>
      <c r="AH95" s="14"/>
      <c r="AI95" s="14"/>
      <c r="AJ95" s="1"/>
      <c r="AK95" s="14"/>
      <c r="AL95" s="1"/>
      <c r="AM95" s="5"/>
      <c r="AN95" s="34"/>
      <c r="AO95" s="5">
        <v>2</v>
      </c>
      <c r="AP95" s="34"/>
      <c r="AQ95" s="5">
        <v>2</v>
      </c>
      <c r="AR95" s="34"/>
      <c r="AS95" s="5">
        <v>5</v>
      </c>
      <c r="AT95" s="34"/>
      <c r="AU95" s="5">
        <v>0</v>
      </c>
      <c r="AV95" s="34"/>
      <c r="AW95" s="5">
        <v>0</v>
      </c>
      <c r="AY95" s="34">
        <v>2</v>
      </c>
    </row>
    <row r="96" spans="1:51" ht="12.75">
      <c r="A96" s="1"/>
      <c r="B96" s="1"/>
      <c r="C96" s="1"/>
      <c r="D96" s="1"/>
      <c r="E96" s="2" t="s">
        <v>26</v>
      </c>
      <c r="F96" s="1"/>
      <c r="G96" s="1"/>
      <c r="H96" s="1"/>
      <c r="I96" s="14">
        <v>57</v>
      </c>
      <c r="J96" s="1"/>
      <c r="K96" s="14">
        <v>44</v>
      </c>
      <c r="L96" s="1"/>
      <c r="M96" s="14">
        <v>28</v>
      </c>
      <c r="N96" s="1"/>
      <c r="O96" s="14">
        <v>23</v>
      </c>
      <c r="P96" s="1"/>
      <c r="Q96" s="14">
        <v>33</v>
      </c>
      <c r="R96" s="1"/>
      <c r="S96" s="14">
        <v>33</v>
      </c>
      <c r="T96" s="1"/>
      <c r="U96" s="14">
        <v>28</v>
      </c>
      <c r="V96" s="1"/>
      <c r="W96" s="14">
        <v>25</v>
      </c>
      <c r="X96" s="1"/>
      <c r="Y96" s="14">
        <v>32</v>
      </c>
      <c r="Z96" s="1"/>
      <c r="AA96" s="14">
        <v>14</v>
      </c>
      <c r="AB96" s="1"/>
      <c r="AC96" s="14">
        <v>22</v>
      </c>
      <c r="AD96" s="1"/>
      <c r="AE96" s="14">
        <v>14</v>
      </c>
      <c r="AF96" s="1"/>
      <c r="AG96" s="14">
        <v>15</v>
      </c>
      <c r="AH96" s="14"/>
      <c r="AI96" s="14">
        <v>16</v>
      </c>
      <c r="AJ96" s="1"/>
      <c r="AK96" s="14">
        <v>14</v>
      </c>
      <c r="AL96" s="1"/>
      <c r="AM96" s="5">
        <v>9</v>
      </c>
      <c r="AN96" s="34"/>
      <c r="AO96" s="5">
        <v>12</v>
      </c>
      <c r="AP96" s="34"/>
      <c r="AQ96" s="5">
        <v>23</v>
      </c>
      <c r="AR96" s="34"/>
      <c r="AS96" s="5">
        <v>8</v>
      </c>
      <c r="AT96" s="34"/>
      <c r="AU96" s="5">
        <v>16</v>
      </c>
      <c r="AV96" s="34"/>
      <c r="AW96" s="5">
        <v>21</v>
      </c>
      <c r="AY96" s="34">
        <v>16</v>
      </c>
    </row>
    <row r="97" spans="1:51" ht="12.75">
      <c r="A97" s="1"/>
      <c r="B97" s="1"/>
      <c r="C97" s="1"/>
      <c r="D97" s="1"/>
      <c r="E97" s="2" t="s">
        <v>28</v>
      </c>
      <c r="F97" s="1"/>
      <c r="G97" s="1"/>
      <c r="H97" s="1"/>
      <c r="I97" s="14">
        <v>2</v>
      </c>
      <c r="J97" s="1"/>
      <c r="K97" s="14">
        <v>0</v>
      </c>
      <c r="L97" s="1"/>
      <c r="M97" s="14">
        <v>3</v>
      </c>
      <c r="N97" s="1"/>
      <c r="O97" s="14">
        <v>1</v>
      </c>
      <c r="P97" s="1"/>
      <c r="Q97" s="14">
        <v>0</v>
      </c>
      <c r="R97" s="1"/>
      <c r="S97" s="14">
        <v>0</v>
      </c>
      <c r="T97" s="1"/>
      <c r="U97" s="14">
        <v>1</v>
      </c>
      <c r="V97" s="1"/>
      <c r="W97" s="14">
        <v>0</v>
      </c>
      <c r="X97" s="1"/>
      <c r="Y97" s="14">
        <v>1</v>
      </c>
      <c r="Z97" s="1"/>
      <c r="AA97" s="14">
        <v>0</v>
      </c>
      <c r="AB97" s="1"/>
      <c r="AC97" s="14">
        <v>0</v>
      </c>
      <c r="AD97" s="1"/>
      <c r="AE97" s="14">
        <v>0</v>
      </c>
      <c r="AF97" s="1"/>
      <c r="AG97" s="14">
        <v>1</v>
      </c>
      <c r="AH97" s="14"/>
      <c r="AI97" s="14">
        <v>0</v>
      </c>
      <c r="AJ97" s="1"/>
      <c r="AK97" s="14">
        <v>1</v>
      </c>
      <c r="AL97" s="1"/>
      <c r="AM97" s="5">
        <v>0</v>
      </c>
      <c r="AN97" s="34"/>
      <c r="AO97" s="5">
        <v>1</v>
      </c>
      <c r="AP97" s="34"/>
      <c r="AQ97" s="5">
        <v>1</v>
      </c>
      <c r="AR97" s="34"/>
      <c r="AS97" s="5">
        <v>1</v>
      </c>
      <c r="AT97" s="34"/>
      <c r="AU97" s="5">
        <v>0</v>
      </c>
      <c r="AV97" s="34"/>
      <c r="AW97" s="5">
        <v>0</v>
      </c>
      <c r="AY97" s="34">
        <v>0</v>
      </c>
    </row>
    <row r="98" spans="1:51" ht="12.75">
      <c r="A98" s="1"/>
      <c r="B98" s="1"/>
      <c r="C98" s="1"/>
      <c r="D98" s="1"/>
      <c r="E98" s="2" t="s">
        <v>29</v>
      </c>
      <c r="F98" s="1"/>
      <c r="G98" s="1"/>
      <c r="H98" s="1"/>
      <c r="I98" s="14">
        <v>0</v>
      </c>
      <c r="J98" s="1"/>
      <c r="K98" s="14">
        <v>0</v>
      </c>
      <c r="L98" s="1"/>
      <c r="M98" s="14">
        <v>1</v>
      </c>
      <c r="N98" s="1"/>
      <c r="O98" s="14">
        <v>1</v>
      </c>
      <c r="P98" s="1"/>
      <c r="Q98" s="14">
        <v>0</v>
      </c>
      <c r="R98" s="1"/>
      <c r="S98" s="14">
        <v>1</v>
      </c>
      <c r="T98" s="1"/>
      <c r="U98" s="14">
        <v>2</v>
      </c>
      <c r="V98" s="1"/>
      <c r="W98" s="14">
        <v>0</v>
      </c>
      <c r="X98" s="1"/>
      <c r="Y98" s="14">
        <v>0</v>
      </c>
      <c r="Z98" s="1"/>
      <c r="AA98" s="14">
        <v>0</v>
      </c>
      <c r="AB98" s="1"/>
      <c r="AC98" s="14">
        <v>0</v>
      </c>
      <c r="AD98" s="1"/>
      <c r="AE98" s="14">
        <v>0</v>
      </c>
      <c r="AF98" s="1"/>
      <c r="AG98" s="14">
        <v>0</v>
      </c>
      <c r="AH98" s="14"/>
      <c r="AI98" s="14">
        <v>0</v>
      </c>
      <c r="AJ98" s="1"/>
      <c r="AK98" s="14">
        <v>0</v>
      </c>
      <c r="AL98" s="1"/>
      <c r="AM98" s="5">
        <v>0</v>
      </c>
      <c r="AN98" s="34"/>
      <c r="AO98" s="5">
        <v>0</v>
      </c>
      <c r="AP98" s="34"/>
      <c r="AQ98" s="5">
        <v>0</v>
      </c>
      <c r="AR98" s="34"/>
      <c r="AS98" s="5">
        <v>0</v>
      </c>
      <c r="AT98" s="34"/>
      <c r="AU98" s="5">
        <v>0</v>
      </c>
      <c r="AV98" s="34"/>
      <c r="AW98" s="5">
        <v>0</v>
      </c>
      <c r="AY98" s="34">
        <v>0</v>
      </c>
    </row>
    <row r="99" spans="1:49" ht="6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</row>
    <row r="100" spans="1:51" ht="12.75">
      <c r="A100" s="1"/>
      <c r="B100" s="1"/>
      <c r="C100" s="1"/>
      <c r="D100" s="1"/>
      <c r="E100" s="2" t="s">
        <v>30</v>
      </c>
      <c r="F100" s="1"/>
      <c r="G100" s="1"/>
      <c r="H100" s="1"/>
      <c r="I100" s="14">
        <v>62</v>
      </c>
      <c r="J100" s="1"/>
      <c r="K100" s="14">
        <v>49</v>
      </c>
      <c r="L100" s="1"/>
      <c r="M100" s="14">
        <v>36</v>
      </c>
      <c r="N100" s="1"/>
      <c r="O100" s="14">
        <v>30</v>
      </c>
      <c r="P100" s="1"/>
      <c r="Q100" s="14">
        <v>37</v>
      </c>
      <c r="R100" s="1"/>
      <c r="S100" s="14">
        <v>37</v>
      </c>
      <c r="T100" s="1"/>
      <c r="U100" s="14">
        <v>33</v>
      </c>
      <c r="V100" s="1"/>
      <c r="W100" s="14">
        <v>27</v>
      </c>
      <c r="X100" s="1"/>
      <c r="Y100" s="14">
        <v>36</v>
      </c>
      <c r="Z100" s="1"/>
      <c r="AA100" s="14">
        <v>18</v>
      </c>
      <c r="AB100" s="1"/>
      <c r="AC100" s="14">
        <v>26</v>
      </c>
      <c r="AD100" s="1"/>
      <c r="AE100" s="14">
        <v>19</v>
      </c>
      <c r="AF100" s="1"/>
      <c r="AG100" s="14">
        <v>23</v>
      </c>
      <c r="AH100" s="14"/>
      <c r="AI100" s="14">
        <v>19</v>
      </c>
      <c r="AJ100" s="1"/>
      <c r="AK100" s="14">
        <v>16</v>
      </c>
      <c r="AL100" s="1"/>
      <c r="AM100" s="5">
        <f>SUM(AM94:AM99)</f>
        <v>11</v>
      </c>
      <c r="AN100" s="34"/>
      <c r="AO100" s="5">
        <f>SUM(AO94:AO99)</f>
        <v>15</v>
      </c>
      <c r="AP100" s="34"/>
      <c r="AQ100" s="5">
        <f>SUM(AQ94:AQ99)</f>
        <v>30</v>
      </c>
      <c r="AR100" s="34"/>
      <c r="AS100" s="5">
        <f>SUM(AS94:AS99)</f>
        <v>17</v>
      </c>
      <c r="AT100" s="34"/>
      <c r="AU100" s="5">
        <f>SUM(AU94:AU99)</f>
        <v>23</v>
      </c>
      <c r="AV100" s="34"/>
      <c r="AW100" s="5">
        <f>SUM(AW94:AW99)</f>
        <v>22</v>
      </c>
      <c r="AY100" s="34">
        <v>23</v>
      </c>
    </row>
    <row r="101" spans="1:49" ht="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</row>
    <row r="102" spans="1:51" ht="12.75">
      <c r="A102" s="1"/>
      <c r="B102" s="1"/>
      <c r="C102" s="1"/>
      <c r="D102" s="1"/>
      <c r="E102" s="2" t="s">
        <v>56</v>
      </c>
      <c r="F102" s="1"/>
      <c r="G102" s="1"/>
      <c r="H102" s="1"/>
      <c r="I102" s="15">
        <v>87.6</v>
      </c>
      <c r="J102" s="15"/>
      <c r="K102" s="15">
        <v>87</v>
      </c>
      <c r="L102" s="15"/>
      <c r="M102" s="15">
        <v>87.3</v>
      </c>
      <c r="N102" s="15"/>
      <c r="O102" s="15">
        <v>88.3</v>
      </c>
      <c r="P102" s="15"/>
      <c r="Q102" s="15">
        <v>86.6</v>
      </c>
      <c r="R102" s="1"/>
      <c r="S102" s="15">
        <v>87.8</v>
      </c>
      <c r="T102" s="1"/>
      <c r="U102" s="15">
        <v>87.1</v>
      </c>
      <c r="V102" s="1"/>
      <c r="W102" s="15">
        <v>87.2</v>
      </c>
      <c r="X102" s="15"/>
      <c r="Y102" s="15">
        <v>86.7</v>
      </c>
      <c r="Z102" s="15"/>
      <c r="AA102" s="15">
        <v>87.3</v>
      </c>
      <c r="AB102" s="15"/>
      <c r="AC102" s="15">
        <v>86.6</v>
      </c>
      <c r="AD102" s="15"/>
      <c r="AE102" s="15">
        <v>87</v>
      </c>
      <c r="AF102" s="1"/>
      <c r="AG102" s="15">
        <v>87</v>
      </c>
      <c r="AH102" s="15"/>
      <c r="AI102" s="15">
        <v>87.4</v>
      </c>
      <c r="AJ102" s="1"/>
      <c r="AK102" s="15">
        <v>87.2</v>
      </c>
      <c r="AL102" s="1"/>
      <c r="AM102" s="48">
        <v>86.1</v>
      </c>
      <c r="AN102" s="34"/>
      <c r="AO102" s="48">
        <v>95.1</v>
      </c>
      <c r="AP102" s="34"/>
      <c r="AQ102" s="48">
        <v>86.8</v>
      </c>
      <c r="AR102" s="34"/>
      <c r="AS102" s="48">
        <v>89</v>
      </c>
      <c r="AT102" s="34"/>
      <c r="AU102" s="48">
        <v>87.8</v>
      </c>
      <c r="AV102" s="34"/>
      <c r="AW102" s="48">
        <v>88.5</v>
      </c>
      <c r="AY102" s="55">
        <v>89.9</v>
      </c>
    </row>
    <row r="103" spans="1:49" ht="6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</row>
    <row r="104" spans="1:51" ht="12.75">
      <c r="A104" s="1"/>
      <c r="B104" s="1"/>
      <c r="C104" s="1"/>
      <c r="D104" s="1"/>
      <c r="E104" s="2" t="s">
        <v>57</v>
      </c>
      <c r="F104" s="1"/>
      <c r="G104" s="1"/>
      <c r="H104" s="1"/>
      <c r="I104" s="14">
        <v>501</v>
      </c>
      <c r="J104" s="1"/>
      <c r="K104" s="14">
        <v>507</v>
      </c>
      <c r="L104" s="1"/>
      <c r="M104" s="14">
        <v>482</v>
      </c>
      <c r="N104" s="1"/>
      <c r="O104" s="14">
        <v>490</v>
      </c>
      <c r="P104" s="1"/>
      <c r="Q104" s="14">
        <v>482</v>
      </c>
      <c r="R104" s="1"/>
      <c r="S104" s="14">
        <v>488</v>
      </c>
      <c r="T104" s="1"/>
      <c r="U104" s="14">
        <v>496</v>
      </c>
      <c r="V104" s="1"/>
      <c r="W104" s="14">
        <v>492</v>
      </c>
      <c r="X104" s="1"/>
      <c r="Y104" s="14">
        <v>468</v>
      </c>
      <c r="Z104" s="1"/>
      <c r="AA104" s="14">
        <v>501</v>
      </c>
      <c r="AB104" s="1"/>
      <c r="AC104" s="14">
        <v>544</v>
      </c>
      <c r="AD104" s="1"/>
      <c r="AE104" s="14">
        <v>548</v>
      </c>
      <c r="AF104" s="1"/>
      <c r="AG104" s="14">
        <v>587</v>
      </c>
      <c r="AH104" s="14"/>
      <c r="AI104" s="14">
        <v>540</v>
      </c>
      <c r="AJ104" s="1"/>
      <c r="AK104" s="1">
        <v>645</v>
      </c>
      <c r="AL104" s="1"/>
      <c r="AM104" s="34">
        <v>501</v>
      </c>
      <c r="AN104" s="34"/>
      <c r="AO104" s="34">
        <v>603</v>
      </c>
      <c r="AP104" s="34"/>
      <c r="AQ104" s="34">
        <v>503</v>
      </c>
      <c r="AR104" s="34"/>
      <c r="AS104" s="34">
        <v>553</v>
      </c>
      <c r="AT104" s="34"/>
      <c r="AU104" s="34">
        <v>572</v>
      </c>
      <c r="AV104" s="34"/>
      <c r="AW104" s="34">
        <v>517</v>
      </c>
      <c r="AY104" s="34">
        <v>614</v>
      </c>
    </row>
    <row r="105" spans="1:51" ht="12.75">
      <c r="A105" s="1"/>
      <c r="B105" s="1"/>
      <c r="C105" s="1"/>
      <c r="D105" s="1"/>
      <c r="E105" s="2" t="s">
        <v>58</v>
      </c>
      <c r="F105" s="1"/>
      <c r="G105" s="1"/>
      <c r="H105" s="1"/>
      <c r="I105" s="14">
        <v>590</v>
      </c>
      <c r="J105" s="1"/>
      <c r="K105" s="14">
        <v>609</v>
      </c>
      <c r="L105" s="1"/>
      <c r="M105" s="14">
        <v>588</v>
      </c>
      <c r="N105" s="1"/>
      <c r="O105" s="14">
        <v>620</v>
      </c>
      <c r="P105" s="1"/>
      <c r="Q105" s="14">
        <v>589</v>
      </c>
      <c r="R105" s="1"/>
      <c r="S105" s="14">
        <v>586</v>
      </c>
      <c r="T105" s="1"/>
      <c r="U105" s="14">
        <v>592</v>
      </c>
      <c r="V105" s="1"/>
      <c r="W105" s="14">
        <v>610</v>
      </c>
      <c r="X105" s="1"/>
      <c r="Y105" s="14">
        <v>568</v>
      </c>
      <c r="Z105" s="1"/>
      <c r="AA105" s="14">
        <v>602</v>
      </c>
      <c r="AB105" s="1"/>
      <c r="AC105" s="14">
        <v>579</v>
      </c>
      <c r="AD105" s="1"/>
      <c r="AE105" s="14">
        <v>571</v>
      </c>
      <c r="AF105" s="1"/>
      <c r="AG105" s="14">
        <v>540</v>
      </c>
      <c r="AH105" s="14"/>
      <c r="AI105" s="14">
        <v>588</v>
      </c>
      <c r="AJ105" s="1"/>
      <c r="AK105" s="1">
        <v>640</v>
      </c>
      <c r="AL105" s="1"/>
      <c r="AM105" s="34">
        <v>585</v>
      </c>
      <c r="AN105" s="34"/>
      <c r="AO105" s="34">
        <v>613</v>
      </c>
      <c r="AP105" s="34"/>
      <c r="AQ105" s="34">
        <v>596</v>
      </c>
      <c r="AR105" s="34"/>
      <c r="AS105" s="34">
        <v>600</v>
      </c>
      <c r="AT105" s="34"/>
      <c r="AU105" s="34">
        <v>603</v>
      </c>
      <c r="AV105" s="34"/>
      <c r="AW105" s="34">
        <v>572</v>
      </c>
      <c r="AY105" s="34">
        <v>629</v>
      </c>
    </row>
    <row r="106" spans="1:51" ht="12.75">
      <c r="A106" s="1"/>
      <c r="B106" s="1"/>
      <c r="C106" s="1"/>
      <c r="D106" s="1"/>
      <c r="E106" s="2" t="s">
        <v>59</v>
      </c>
      <c r="F106" s="1"/>
      <c r="G106" s="1"/>
      <c r="H106" s="1"/>
      <c r="I106" s="14">
        <v>1091</v>
      </c>
      <c r="J106" s="1"/>
      <c r="K106" s="14">
        <v>1116</v>
      </c>
      <c r="L106" s="1"/>
      <c r="M106" s="14">
        <v>1070</v>
      </c>
      <c r="N106" s="1"/>
      <c r="O106" s="14">
        <v>1110</v>
      </c>
      <c r="P106" s="1"/>
      <c r="Q106" s="14">
        <v>1071</v>
      </c>
      <c r="R106" s="1"/>
      <c r="S106" s="14">
        <v>1074</v>
      </c>
      <c r="T106" s="1"/>
      <c r="U106" s="14">
        <v>1088</v>
      </c>
      <c r="V106" s="1"/>
      <c r="W106" s="14">
        <v>1102</v>
      </c>
      <c r="X106" s="1"/>
      <c r="Y106" s="14">
        <v>1036</v>
      </c>
      <c r="Z106" s="1"/>
      <c r="AA106" s="14">
        <v>1103</v>
      </c>
      <c r="AB106" s="1"/>
      <c r="AC106" s="14">
        <v>1123</v>
      </c>
      <c r="AD106" s="1"/>
      <c r="AE106" s="14">
        <v>1119</v>
      </c>
      <c r="AF106" s="1"/>
      <c r="AG106" s="14">
        <v>1127</v>
      </c>
      <c r="AH106" s="14"/>
      <c r="AI106" s="14">
        <v>1128</v>
      </c>
      <c r="AJ106" s="1"/>
      <c r="AK106" s="1">
        <v>1285</v>
      </c>
      <c r="AL106" s="1"/>
      <c r="AM106" s="34">
        <f>SUM(AM104:AM105)</f>
        <v>1086</v>
      </c>
      <c r="AN106" s="34"/>
      <c r="AO106" s="34">
        <f>SUM(AO104:AO105)</f>
        <v>1216</v>
      </c>
      <c r="AP106" s="34"/>
      <c r="AQ106" s="34">
        <f>SUM(AQ104:AQ105)</f>
        <v>1099</v>
      </c>
      <c r="AR106" s="34"/>
      <c r="AS106" s="34">
        <f>SUM(AS104:AS105)</f>
        <v>1153</v>
      </c>
      <c r="AT106" s="34"/>
      <c r="AU106" s="34">
        <f>SUM(AU104:AU105)</f>
        <v>1175</v>
      </c>
      <c r="AV106" s="34"/>
      <c r="AW106" s="34">
        <f>SUM(AW104:AW105)</f>
        <v>1089</v>
      </c>
      <c r="AY106" s="34">
        <v>1243</v>
      </c>
    </row>
    <row r="107" spans="1:49" ht="12.75">
      <c r="A107" s="1"/>
      <c r="B107" s="1"/>
      <c r="C107" s="2" t="s">
        <v>33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51" ht="12" customHeight="1">
      <c r="A109" s="1"/>
      <c r="B109" s="1"/>
      <c r="C109" s="1"/>
      <c r="D109" s="1"/>
      <c r="E109" s="1"/>
      <c r="F109" s="1"/>
      <c r="G109" s="1"/>
      <c r="H109" s="1"/>
      <c r="I109" s="5" t="s">
        <v>4</v>
      </c>
      <c r="J109" s="1"/>
      <c r="K109" s="5" t="s">
        <v>4</v>
      </c>
      <c r="L109" s="1"/>
      <c r="M109" s="5" t="s">
        <v>4</v>
      </c>
      <c r="N109" s="1"/>
      <c r="O109" s="5" t="s">
        <v>4</v>
      </c>
      <c r="P109" s="1"/>
      <c r="Q109" s="5" t="s">
        <v>4</v>
      </c>
      <c r="R109" s="1"/>
      <c r="S109" s="5" t="s">
        <v>4</v>
      </c>
      <c r="T109" s="1"/>
      <c r="U109" s="5" t="s">
        <v>4</v>
      </c>
      <c r="V109" s="1"/>
      <c r="W109" s="4" t="s">
        <v>4</v>
      </c>
      <c r="X109" s="3"/>
      <c r="Y109" s="4" t="s">
        <v>4</v>
      </c>
      <c r="Z109" s="3"/>
      <c r="AA109" s="4" t="s">
        <v>4</v>
      </c>
      <c r="AB109" s="3"/>
      <c r="AC109" s="4" t="s">
        <v>4</v>
      </c>
      <c r="AD109" s="3"/>
      <c r="AE109" s="4" t="s">
        <v>4</v>
      </c>
      <c r="AF109" s="3"/>
      <c r="AG109" s="4" t="s">
        <v>4</v>
      </c>
      <c r="AH109" s="4"/>
      <c r="AI109" s="4" t="s">
        <v>4</v>
      </c>
      <c r="AJ109" s="1"/>
      <c r="AK109" s="4" t="s">
        <v>4</v>
      </c>
      <c r="AL109" s="1"/>
      <c r="AM109" s="4" t="s">
        <v>4</v>
      </c>
      <c r="AN109" s="1"/>
      <c r="AO109" s="4" t="s">
        <v>4</v>
      </c>
      <c r="AP109" s="1"/>
      <c r="AQ109" s="4" t="s">
        <v>4</v>
      </c>
      <c r="AR109" s="1"/>
      <c r="AS109" s="4" t="s">
        <v>4</v>
      </c>
      <c r="AT109" s="1"/>
      <c r="AU109" s="4" t="s">
        <v>4</v>
      </c>
      <c r="AV109" s="1"/>
      <c r="AW109" s="4" t="s">
        <v>4</v>
      </c>
      <c r="AY109" s="54" t="s">
        <v>4</v>
      </c>
    </row>
    <row r="110" spans="1:51" ht="12.75">
      <c r="A110" s="1"/>
      <c r="B110" s="1"/>
      <c r="C110" s="1"/>
      <c r="D110" s="1"/>
      <c r="E110" s="1"/>
      <c r="F110" s="1"/>
      <c r="G110" s="1"/>
      <c r="H110" s="1"/>
      <c r="I110" s="6" t="s">
        <v>5</v>
      </c>
      <c r="J110" s="7"/>
      <c r="K110" s="6" t="s">
        <v>6</v>
      </c>
      <c r="L110" s="7"/>
      <c r="M110" s="6" t="s">
        <v>7</v>
      </c>
      <c r="N110" s="7"/>
      <c r="O110" s="6" t="s">
        <v>8</v>
      </c>
      <c r="P110" s="7"/>
      <c r="Q110" s="6" t="s">
        <v>9</v>
      </c>
      <c r="R110" s="7"/>
      <c r="S110" s="6" t="s">
        <v>10</v>
      </c>
      <c r="T110" s="7"/>
      <c r="U110" s="6" t="s">
        <v>11</v>
      </c>
      <c r="V110" s="7"/>
      <c r="W110" s="8" t="s">
        <v>12</v>
      </c>
      <c r="X110" s="9"/>
      <c r="Y110" s="8" t="s">
        <v>13</v>
      </c>
      <c r="Z110" s="9"/>
      <c r="AA110" s="8" t="s">
        <v>14</v>
      </c>
      <c r="AB110" s="9"/>
      <c r="AC110" s="8" t="s">
        <v>15</v>
      </c>
      <c r="AD110" s="9"/>
      <c r="AE110" s="8" t="s">
        <v>16</v>
      </c>
      <c r="AF110" s="9"/>
      <c r="AG110" s="8" t="s">
        <v>17</v>
      </c>
      <c r="AH110" s="8"/>
      <c r="AI110" s="8" t="s">
        <v>18</v>
      </c>
      <c r="AJ110" s="7"/>
      <c r="AK110" s="8" t="s">
        <v>19</v>
      </c>
      <c r="AL110" s="7"/>
      <c r="AM110" s="10">
        <v>2001</v>
      </c>
      <c r="AN110" s="7"/>
      <c r="AO110" s="10">
        <v>2002</v>
      </c>
      <c r="AP110" s="7"/>
      <c r="AQ110" s="10">
        <v>2004</v>
      </c>
      <c r="AR110" s="7"/>
      <c r="AS110" s="10">
        <v>2005</v>
      </c>
      <c r="AT110" s="7"/>
      <c r="AU110" s="10">
        <v>2006</v>
      </c>
      <c r="AV110" s="7"/>
      <c r="AW110" s="10">
        <v>2007</v>
      </c>
      <c r="AX110" s="57"/>
      <c r="AY110" s="58">
        <v>2008</v>
      </c>
    </row>
    <row r="111" spans="1:49" ht="12.75">
      <c r="A111" s="1"/>
      <c r="B111" s="1"/>
      <c r="C111" s="1"/>
      <c r="D111" s="2" t="s">
        <v>60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51" ht="12.75">
      <c r="A112" s="1"/>
      <c r="B112" s="1"/>
      <c r="C112" s="1"/>
      <c r="D112" s="1"/>
      <c r="E112" s="2" t="s">
        <v>22</v>
      </c>
      <c r="F112" s="1"/>
      <c r="G112" s="1"/>
      <c r="H112" s="1"/>
      <c r="I112" s="14">
        <v>0</v>
      </c>
      <c r="J112" s="1"/>
      <c r="K112" s="14">
        <v>0</v>
      </c>
      <c r="L112" s="1"/>
      <c r="M112" s="14">
        <v>0</v>
      </c>
      <c r="N112" s="1"/>
      <c r="O112" s="14">
        <v>0</v>
      </c>
      <c r="P112" s="1"/>
      <c r="Q112" s="14">
        <v>2</v>
      </c>
      <c r="R112" s="1"/>
      <c r="S112" s="14">
        <v>2</v>
      </c>
      <c r="T112" s="1"/>
      <c r="U112" s="14">
        <v>1</v>
      </c>
      <c r="V112" s="1"/>
      <c r="W112" s="14">
        <v>1</v>
      </c>
      <c r="X112" s="1"/>
      <c r="Y112" s="14">
        <v>0</v>
      </c>
      <c r="Z112" s="1"/>
      <c r="AA112" s="14">
        <v>0</v>
      </c>
      <c r="AB112" s="1"/>
      <c r="AC112" s="14">
        <v>2</v>
      </c>
      <c r="AD112" s="1"/>
      <c r="AE112" s="14">
        <v>0</v>
      </c>
      <c r="AF112" s="1"/>
      <c r="AG112" s="14">
        <v>1</v>
      </c>
      <c r="AH112" s="14"/>
      <c r="AI112" s="14">
        <v>0</v>
      </c>
      <c r="AJ112" s="1"/>
      <c r="AK112" s="14">
        <v>0</v>
      </c>
      <c r="AL112" s="1"/>
      <c r="AM112" s="5">
        <v>0</v>
      </c>
      <c r="AN112" s="34"/>
      <c r="AO112" s="5">
        <v>1</v>
      </c>
      <c r="AP112" s="34"/>
      <c r="AQ112" s="5">
        <v>1</v>
      </c>
      <c r="AR112" s="34"/>
      <c r="AS112" s="5">
        <v>0</v>
      </c>
      <c r="AT112" s="34"/>
      <c r="AU112" s="5">
        <v>1</v>
      </c>
      <c r="AV112" s="34"/>
      <c r="AW112" s="5">
        <v>0</v>
      </c>
      <c r="AY112" s="34">
        <v>2</v>
      </c>
    </row>
    <row r="113" spans="1:51" ht="12.75">
      <c r="A113" s="1"/>
      <c r="B113" s="1"/>
      <c r="C113" s="1"/>
      <c r="D113" s="1"/>
      <c r="E113" s="2" t="s">
        <v>111</v>
      </c>
      <c r="F113" s="1"/>
      <c r="G113" s="1"/>
      <c r="H113" s="1"/>
      <c r="I113" s="14"/>
      <c r="J113" s="1"/>
      <c r="K113" s="14"/>
      <c r="L113" s="1"/>
      <c r="M113" s="14"/>
      <c r="N113" s="1"/>
      <c r="O113" s="14"/>
      <c r="P113" s="1"/>
      <c r="Q113" s="14"/>
      <c r="R113" s="1"/>
      <c r="S113" s="14"/>
      <c r="T113" s="1"/>
      <c r="U113" s="14"/>
      <c r="V113" s="1"/>
      <c r="W113" s="14"/>
      <c r="X113" s="1"/>
      <c r="Y113" s="14"/>
      <c r="Z113" s="1"/>
      <c r="AA113" s="14"/>
      <c r="AB113" s="1"/>
      <c r="AC113" s="14"/>
      <c r="AD113" s="1"/>
      <c r="AE113" s="14"/>
      <c r="AF113" s="1"/>
      <c r="AG113" s="14"/>
      <c r="AH113" s="14"/>
      <c r="AI113" s="38" t="s">
        <v>25</v>
      </c>
      <c r="AJ113" s="38"/>
      <c r="AK113" s="38" t="s">
        <v>25</v>
      </c>
      <c r="AL113" s="38"/>
      <c r="AM113" s="49" t="s">
        <v>117</v>
      </c>
      <c r="AN113" s="53"/>
      <c r="AO113" s="49" t="s">
        <v>117</v>
      </c>
      <c r="AP113" s="34"/>
      <c r="AQ113" s="5">
        <v>1</v>
      </c>
      <c r="AR113" s="34"/>
      <c r="AS113" s="5">
        <v>0</v>
      </c>
      <c r="AT113" s="34"/>
      <c r="AU113" s="5">
        <v>0</v>
      </c>
      <c r="AV113" s="34"/>
      <c r="AW113" s="5">
        <v>1</v>
      </c>
      <c r="AY113" s="34">
        <v>0</v>
      </c>
    </row>
    <row r="114" spans="1:51" ht="12.75">
      <c r="A114" s="1"/>
      <c r="B114" s="1"/>
      <c r="C114" s="1"/>
      <c r="D114" s="1"/>
      <c r="E114" s="2" t="s">
        <v>26</v>
      </c>
      <c r="F114" s="1"/>
      <c r="G114" s="1"/>
      <c r="H114" s="1"/>
      <c r="I114" s="14">
        <v>1</v>
      </c>
      <c r="J114" s="1"/>
      <c r="K114" s="14">
        <v>2</v>
      </c>
      <c r="L114" s="1"/>
      <c r="M114" s="14">
        <v>1</v>
      </c>
      <c r="N114" s="1"/>
      <c r="O114" s="14">
        <v>1</v>
      </c>
      <c r="P114" s="1"/>
      <c r="Q114" s="14">
        <v>2</v>
      </c>
      <c r="R114" s="1"/>
      <c r="S114" s="14">
        <v>0</v>
      </c>
      <c r="T114" s="1"/>
      <c r="U114" s="14">
        <v>0</v>
      </c>
      <c r="V114" s="1"/>
      <c r="W114" s="14">
        <v>2</v>
      </c>
      <c r="X114" s="1"/>
      <c r="Y114" s="14">
        <v>0</v>
      </c>
      <c r="Z114" s="1"/>
      <c r="AA114" s="14">
        <v>0</v>
      </c>
      <c r="AB114" s="1"/>
      <c r="AC114" s="14">
        <v>1</v>
      </c>
      <c r="AD114" s="1"/>
      <c r="AE114" s="14">
        <v>0</v>
      </c>
      <c r="AF114" s="1"/>
      <c r="AG114" s="14">
        <v>1</v>
      </c>
      <c r="AH114" s="14"/>
      <c r="AI114" s="14">
        <v>4</v>
      </c>
      <c r="AJ114" s="1"/>
      <c r="AK114" s="14">
        <v>1</v>
      </c>
      <c r="AL114" s="1"/>
      <c r="AM114" s="5">
        <v>0</v>
      </c>
      <c r="AN114" s="34"/>
      <c r="AO114" s="5">
        <v>0</v>
      </c>
      <c r="AP114" s="34"/>
      <c r="AQ114" s="5">
        <v>0</v>
      </c>
      <c r="AR114" s="34"/>
      <c r="AS114" s="5">
        <v>0</v>
      </c>
      <c r="AT114" s="34"/>
      <c r="AU114" s="5">
        <v>0</v>
      </c>
      <c r="AV114" s="34"/>
      <c r="AW114" s="5">
        <v>0</v>
      </c>
      <c r="AY114" s="34">
        <v>0</v>
      </c>
    </row>
    <row r="115" spans="1:51" ht="12.75">
      <c r="A115" s="1"/>
      <c r="B115" s="1"/>
      <c r="C115" s="1"/>
      <c r="D115" s="1"/>
      <c r="E115" s="2" t="s">
        <v>125</v>
      </c>
      <c r="F115" s="1"/>
      <c r="G115" s="1"/>
      <c r="H115" s="1"/>
      <c r="I115" s="14">
        <v>1</v>
      </c>
      <c r="J115" s="1"/>
      <c r="K115" s="14">
        <v>2</v>
      </c>
      <c r="L115" s="1"/>
      <c r="M115" s="14">
        <v>1</v>
      </c>
      <c r="N115" s="1"/>
      <c r="O115" s="14">
        <v>1</v>
      </c>
      <c r="P115" s="1"/>
      <c r="Q115" s="14">
        <v>2</v>
      </c>
      <c r="R115" s="1"/>
      <c r="S115" s="14">
        <v>0</v>
      </c>
      <c r="T115" s="1"/>
      <c r="U115" s="14">
        <v>0</v>
      </c>
      <c r="V115" s="1"/>
      <c r="W115" s="14">
        <v>2</v>
      </c>
      <c r="X115" s="1"/>
      <c r="Y115" s="14">
        <v>0</v>
      </c>
      <c r="Z115" s="1"/>
      <c r="AA115" s="14">
        <v>0</v>
      </c>
      <c r="AB115" s="1"/>
      <c r="AC115" s="14">
        <v>1</v>
      </c>
      <c r="AD115" s="1"/>
      <c r="AE115" s="14">
        <v>0</v>
      </c>
      <c r="AF115" s="1"/>
      <c r="AG115" s="14">
        <v>1</v>
      </c>
      <c r="AH115" s="14"/>
      <c r="AI115" s="14">
        <v>4</v>
      </c>
      <c r="AJ115" s="1"/>
      <c r="AK115" s="14">
        <v>1</v>
      </c>
      <c r="AL115" s="1"/>
      <c r="AM115" s="5">
        <v>0</v>
      </c>
      <c r="AN115" s="34"/>
      <c r="AO115" s="5">
        <v>0</v>
      </c>
      <c r="AP115" s="34"/>
      <c r="AQ115" s="5">
        <v>0</v>
      </c>
      <c r="AR115" s="34"/>
      <c r="AS115" s="5">
        <v>0</v>
      </c>
      <c r="AT115" s="34"/>
      <c r="AU115" s="5">
        <v>0</v>
      </c>
      <c r="AV115" s="34"/>
      <c r="AW115" s="5">
        <v>1</v>
      </c>
      <c r="AY115" s="34">
        <v>0</v>
      </c>
    </row>
    <row r="116" spans="1:51" ht="12.75">
      <c r="A116" s="1"/>
      <c r="B116" s="1"/>
      <c r="C116" s="1"/>
      <c r="D116" s="1"/>
      <c r="E116" s="2" t="s">
        <v>29</v>
      </c>
      <c r="F116" s="1"/>
      <c r="G116" s="1"/>
      <c r="H116" s="1"/>
      <c r="I116" s="14">
        <v>0</v>
      </c>
      <c r="J116" s="1"/>
      <c r="K116" s="14">
        <v>0</v>
      </c>
      <c r="L116" s="1"/>
      <c r="M116" s="14">
        <v>0</v>
      </c>
      <c r="N116" s="1"/>
      <c r="O116" s="14">
        <v>0</v>
      </c>
      <c r="P116" s="1"/>
      <c r="Q116" s="14">
        <v>0</v>
      </c>
      <c r="R116" s="1"/>
      <c r="S116" s="14">
        <v>0</v>
      </c>
      <c r="T116" s="1"/>
      <c r="U116" s="14">
        <v>0</v>
      </c>
      <c r="V116" s="1"/>
      <c r="W116" s="14">
        <v>0</v>
      </c>
      <c r="X116" s="1"/>
      <c r="Y116" s="14">
        <v>0</v>
      </c>
      <c r="Z116" s="1"/>
      <c r="AA116" s="14">
        <v>0</v>
      </c>
      <c r="AB116" s="1"/>
      <c r="AC116" s="14">
        <v>0</v>
      </c>
      <c r="AD116" s="1"/>
      <c r="AE116" s="14">
        <v>0</v>
      </c>
      <c r="AF116" s="1"/>
      <c r="AG116" s="14">
        <v>0</v>
      </c>
      <c r="AH116" s="14"/>
      <c r="AI116" s="14">
        <v>0</v>
      </c>
      <c r="AJ116" s="1"/>
      <c r="AK116" s="14">
        <v>0</v>
      </c>
      <c r="AL116" s="1"/>
      <c r="AM116" s="5">
        <v>0</v>
      </c>
      <c r="AN116" s="34"/>
      <c r="AO116" s="5">
        <v>1</v>
      </c>
      <c r="AP116" s="34"/>
      <c r="AQ116" s="5">
        <v>1</v>
      </c>
      <c r="AR116" s="34"/>
      <c r="AS116" s="5">
        <v>0</v>
      </c>
      <c r="AT116" s="34"/>
      <c r="AU116" s="5">
        <v>0</v>
      </c>
      <c r="AV116" s="34"/>
      <c r="AW116" s="5">
        <v>0</v>
      </c>
      <c r="AY116" s="34">
        <v>0</v>
      </c>
    </row>
    <row r="117" spans="1:49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</row>
    <row r="118" spans="1:51" ht="12.75">
      <c r="A118" s="1"/>
      <c r="B118" s="1"/>
      <c r="C118" s="1"/>
      <c r="D118" s="1"/>
      <c r="E118" s="2" t="s">
        <v>61</v>
      </c>
      <c r="F118" s="1"/>
      <c r="G118" s="1"/>
      <c r="H118" s="1"/>
      <c r="I118" s="14">
        <v>5</v>
      </c>
      <c r="J118" s="1"/>
      <c r="K118" s="14">
        <v>2</v>
      </c>
      <c r="L118" s="1"/>
      <c r="M118" s="14">
        <v>2</v>
      </c>
      <c r="N118" s="1"/>
      <c r="O118" s="14">
        <v>2</v>
      </c>
      <c r="P118" s="1"/>
      <c r="Q118" s="14">
        <v>6</v>
      </c>
      <c r="R118" s="1"/>
      <c r="S118" s="14">
        <v>2</v>
      </c>
      <c r="T118" s="1"/>
      <c r="U118" s="14">
        <v>4</v>
      </c>
      <c r="V118" s="1"/>
      <c r="W118" s="14">
        <v>3</v>
      </c>
      <c r="X118" s="1"/>
      <c r="Y118" s="14">
        <v>1</v>
      </c>
      <c r="Z118" s="1"/>
      <c r="AA118" s="14">
        <v>0</v>
      </c>
      <c r="AB118" s="1"/>
      <c r="AC118" s="14">
        <v>4</v>
      </c>
      <c r="AD118" s="1"/>
      <c r="AE118" s="14">
        <v>2</v>
      </c>
      <c r="AF118" s="1"/>
      <c r="AG118" s="14">
        <v>5</v>
      </c>
      <c r="AH118" s="14"/>
      <c r="AI118" s="14">
        <v>6</v>
      </c>
      <c r="AJ118" s="1"/>
      <c r="AK118" s="14">
        <v>1</v>
      </c>
      <c r="AL118" s="1"/>
      <c r="AM118" s="5">
        <f>SUM(AM112:AM117)</f>
        <v>0</v>
      </c>
      <c r="AN118" s="34"/>
      <c r="AO118" s="5">
        <f>SUM(AO112:AO117)</f>
        <v>2</v>
      </c>
      <c r="AP118" s="34"/>
      <c r="AQ118" s="5">
        <f>SUM(AQ112:AQ117)</f>
        <v>3</v>
      </c>
      <c r="AR118" s="34"/>
      <c r="AS118" s="5">
        <f>SUM(AS112:AS117)</f>
        <v>0</v>
      </c>
      <c r="AT118" s="34"/>
      <c r="AU118" s="5">
        <f>SUM(AU112:AU117)</f>
        <v>1</v>
      </c>
      <c r="AV118" s="34"/>
      <c r="AW118" s="5">
        <f>SUM(AW112:AW117)</f>
        <v>2</v>
      </c>
      <c r="AY118" s="34">
        <v>2</v>
      </c>
    </row>
    <row r="119" spans="1:4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</row>
    <row r="120" spans="1:51" ht="12.75">
      <c r="A120" s="1"/>
      <c r="B120" s="1"/>
      <c r="C120" s="1"/>
      <c r="D120" s="1"/>
      <c r="E120" s="2" t="s">
        <v>62</v>
      </c>
      <c r="F120" s="1"/>
      <c r="G120" s="1"/>
      <c r="H120" s="1"/>
      <c r="I120" s="20">
        <v>2.77</v>
      </c>
      <c r="J120" s="20"/>
      <c r="K120" s="20">
        <v>1.97</v>
      </c>
      <c r="L120" s="20"/>
      <c r="M120" s="20">
        <v>2.96</v>
      </c>
      <c r="N120" s="20"/>
      <c r="O120" s="20">
        <v>3.4</v>
      </c>
      <c r="P120" s="20"/>
      <c r="Q120" s="20">
        <v>3.28</v>
      </c>
      <c r="R120" s="1"/>
      <c r="S120" s="20">
        <v>3.04</v>
      </c>
      <c r="T120" s="1"/>
      <c r="U120" s="20">
        <v>2.88</v>
      </c>
      <c r="V120" s="1"/>
      <c r="W120" s="20">
        <v>3.41</v>
      </c>
      <c r="X120" s="20"/>
      <c r="Y120" s="20">
        <v>2.97</v>
      </c>
      <c r="Z120" s="20"/>
      <c r="AA120" s="21" t="s">
        <v>25</v>
      </c>
      <c r="AB120" s="20"/>
      <c r="AC120" s="20">
        <v>2.91</v>
      </c>
      <c r="AD120" s="20"/>
      <c r="AE120" s="20">
        <v>3.22</v>
      </c>
      <c r="AF120" s="1"/>
      <c r="AG120" s="20">
        <v>2.91</v>
      </c>
      <c r="AH120" s="20"/>
      <c r="AI120" s="20">
        <v>3.2</v>
      </c>
      <c r="AJ120" s="1"/>
      <c r="AK120" s="20">
        <v>2.9</v>
      </c>
      <c r="AL120" s="1"/>
      <c r="AM120" s="51">
        <v>3.42</v>
      </c>
      <c r="AN120" s="34"/>
      <c r="AO120" s="51">
        <v>2.87</v>
      </c>
      <c r="AP120" s="34"/>
      <c r="AQ120" s="51">
        <v>2.97</v>
      </c>
      <c r="AR120" s="34"/>
      <c r="AS120" s="49" t="s">
        <v>117</v>
      </c>
      <c r="AT120" s="34"/>
      <c r="AU120" s="49">
        <v>2.36</v>
      </c>
      <c r="AV120" s="34"/>
      <c r="AW120" s="49">
        <v>3.58</v>
      </c>
      <c r="AY120" s="61">
        <v>2.56</v>
      </c>
    </row>
    <row r="121" spans="1:49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</row>
    <row r="122" spans="1:49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34"/>
      <c r="AN122" s="34"/>
      <c r="AO122" s="34"/>
      <c r="AP122" s="34"/>
      <c r="AQ122" s="34"/>
      <c r="AR122" s="50"/>
      <c r="AS122" s="50"/>
      <c r="AT122" s="50"/>
      <c r="AU122" s="50"/>
      <c r="AV122" s="50"/>
      <c r="AW122" s="50"/>
    </row>
    <row r="123" spans="1:49" ht="12.75">
      <c r="A123" s="1"/>
      <c r="B123" s="1"/>
      <c r="C123" s="1"/>
      <c r="D123" s="2" t="s">
        <v>122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34"/>
      <c r="AN123" s="34"/>
      <c r="AO123" s="34"/>
      <c r="AP123" s="34"/>
      <c r="AQ123" s="34"/>
      <c r="AR123" s="50"/>
      <c r="AS123" s="50"/>
      <c r="AT123" s="50"/>
      <c r="AU123" s="50"/>
      <c r="AV123" s="50"/>
      <c r="AW123" s="50"/>
    </row>
    <row r="124" spans="1:49" ht="12.75">
      <c r="A124" s="1"/>
      <c r="B124" s="1"/>
      <c r="C124" s="1"/>
      <c r="D124" s="18" t="s">
        <v>63</v>
      </c>
      <c r="E124" s="2" t="s">
        <v>64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34"/>
      <c r="AN124" s="34"/>
      <c r="AO124" s="34"/>
      <c r="AP124" s="34"/>
      <c r="AQ124" s="34"/>
      <c r="AR124" s="50"/>
      <c r="AS124" s="50"/>
      <c r="AT124" s="50"/>
      <c r="AU124" s="50"/>
      <c r="AV124" s="50"/>
      <c r="AW124" s="50"/>
    </row>
    <row r="125" spans="1:49" ht="12.75">
      <c r="A125" s="1"/>
      <c r="B125" s="1"/>
      <c r="C125" s="1"/>
      <c r="D125" s="1"/>
      <c r="E125" s="2" t="s">
        <v>65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34"/>
      <c r="AN125" s="34"/>
      <c r="AO125" s="34"/>
      <c r="AP125" s="34"/>
      <c r="AQ125" s="34"/>
      <c r="AR125" s="50"/>
      <c r="AS125" s="50"/>
      <c r="AT125" s="50"/>
      <c r="AU125" s="50"/>
      <c r="AV125" s="50"/>
      <c r="AW125" s="50"/>
    </row>
    <row r="126" spans="1:51" ht="12.75">
      <c r="A126" s="1"/>
      <c r="B126" s="1"/>
      <c r="C126" s="1"/>
      <c r="D126" s="1"/>
      <c r="E126" s="2" t="s">
        <v>56</v>
      </c>
      <c r="F126" s="1"/>
      <c r="G126" s="1"/>
      <c r="H126" s="1"/>
      <c r="I126" s="15">
        <v>84.4</v>
      </c>
      <c r="J126" s="15"/>
      <c r="K126" s="15">
        <v>84.6</v>
      </c>
      <c r="L126" s="15"/>
      <c r="M126" s="15">
        <v>85</v>
      </c>
      <c r="N126" s="15"/>
      <c r="O126" s="15">
        <v>86.2</v>
      </c>
      <c r="P126" s="15"/>
      <c r="Q126" s="15">
        <v>86.3</v>
      </c>
      <c r="R126" s="1"/>
      <c r="S126" s="15">
        <v>86.3</v>
      </c>
      <c r="T126" s="15"/>
      <c r="U126" s="15">
        <v>86.1</v>
      </c>
      <c r="V126" s="15"/>
      <c r="W126" s="15">
        <v>86.5</v>
      </c>
      <c r="X126" s="15"/>
      <c r="Y126" s="15">
        <v>86.8</v>
      </c>
      <c r="Z126" s="15"/>
      <c r="AA126" s="15">
        <v>87.2</v>
      </c>
      <c r="AB126" s="1"/>
      <c r="AC126" s="15">
        <v>87</v>
      </c>
      <c r="AD126" s="1"/>
      <c r="AE126" s="15">
        <v>87.4</v>
      </c>
      <c r="AF126" s="1"/>
      <c r="AG126" s="15">
        <v>87.7</v>
      </c>
      <c r="AH126" s="15"/>
      <c r="AI126" s="15">
        <v>88.3</v>
      </c>
      <c r="AJ126" s="1"/>
      <c r="AK126" s="15">
        <v>88.7</v>
      </c>
      <c r="AL126" s="1"/>
      <c r="AM126" s="48">
        <v>88.6</v>
      </c>
      <c r="AN126" s="34"/>
      <c r="AO126" s="48">
        <v>88.4</v>
      </c>
      <c r="AP126" s="34"/>
      <c r="AQ126" s="48">
        <v>88.7</v>
      </c>
      <c r="AR126" s="50"/>
      <c r="AS126" s="48">
        <v>89</v>
      </c>
      <c r="AT126" s="50"/>
      <c r="AU126" s="48">
        <v>89</v>
      </c>
      <c r="AV126" s="50"/>
      <c r="AW126" s="48">
        <v>89.4</v>
      </c>
      <c r="AY126" s="55">
        <v>89.6</v>
      </c>
    </row>
    <row r="127" spans="1:51" ht="12.75">
      <c r="A127" s="1"/>
      <c r="B127" s="1"/>
      <c r="C127" s="1"/>
      <c r="D127" s="1"/>
      <c r="E127" s="2" t="s">
        <v>57</v>
      </c>
      <c r="F127" s="1"/>
      <c r="G127" s="1"/>
      <c r="H127" s="1"/>
      <c r="I127" s="14">
        <v>470</v>
      </c>
      <c r="J127" s="1"/>
      <c r="K127" s="14">
        <v>468</v>
      </c>
      <c r="L127" s="1"/>
      <c r="M127" s="14">
        <v>468</v>
      </c>
      <c r="N127" s="1"/>
      <c r="O127" s="14">
        <v>487</v>
      </c>
      <c r="P127" s="1"/>
      <c r="Q127" s="14">
        <v>479</v>
      </c>
      <c r="R127" s="1"/>
      <c r="S127" s="14">
        <v>473</v>
      </c>
      <c r="T127" s="1"/>
      <c r="U127" s="14">
        <v>470</v>
      </c>
      <c r="V127" s="1"/>
      <c r="W127" s="14">
        <v>472</v>
      </c>
      <c r="X127" s="1"/>
      <c r="Y127" s="14">
        <v>475</v>
      </c>
      <c r="Z127" s="1"/>
      <c r="AA127" s="14">
        <v>475</v>
      </c>
      <c r="AB127" s="1"/>
      <c r="AC127" s="14">
        <v>540</v>
      </c>
      <c r="AD127" s="1"/>
      <c r="AE127" s="14">
        <v>547</v>
      </c>
      <c r="AF127" s="1"/>
      <c r="AG127" s="14">
        <v>549</v>
      </c>
      <c r="AH127" s="14"/>
      <c r="AI127" s="14">
        <v>553</v>
      </c>
      <c r="AJ127" s="1"/>
      <c r="AK127" s="14">
        <v>554</v>
      </c>
      <c r="AL127" s="1"/>
      <c r="AM127" s="5">
        <v>550</v>
      </c>
      <c r="AN127" s="34"/>
      <c r="AO127" s="5">
        <v>557</v>
      </c>
      <c r="AP127" s="34"/>
      <c r="AQ127" s="5">
        <v>554</v>
      </c>
      <c r="AR127" s="50"/>
      <c r="AS127" s="5">
        <v>561</v>
      </c>
      <c r="AT127" s="50"/>
      <c r="AU127" s="5">
        <v>560</v>
      </c>
      <c r="AV127" s="50"/>
      <c r="AW127" s="5">
        <v>547</v>
      </c>
      <c r="AY127" s="34">
        <v>555</v>
      </c>
    </row>
    <row r="128" spans="1:51" ht="12.75">
      <c r="A128" s="1"/>
      <c r="B128" s="1"/>
      <c r="C128" s="1"/>
      <c r="D128" s="1"/>
      <c r="E128" s="2" t="s">
        <v>58</v>
      </c>
      <c r="F128" s="1"/>
      <c r="G128" s="1"/>
      <c r="H128" s="1"/>
      <c r="I128" s="14">
        <v>517</v>
      </c>
      <c r="J128" s="1"/>
      <c r="K128" s="14">
        <v>521</v>
      </c>
      <c r="L128" s="1"/>
      <c r="M128" s="14">
        <v>524</v>
      </c>
      <c r="N128" s="1"/>
      <c r="O128" s="14">
        <v>541</v>
      </c>
      <c r="P128" s="1"/>
      <c r="Q128" s="14">
        <v>539</v>
      </c>
      <c r="R128" s="1"/>
      <c r="S128" s="14">
        <v>533</v>
      </c>
      <c r="T128" s="1"/>
      <c r="U128" s="14">
        <v>525</v>
      </c>
      <c r="V128" s="1"/>
      <c r="W128" s="14">
        <v>525</v>
      </c>
      <c r="X128" s="1"/>
      <c r="Y128" s="14">
        <v>531</v>
      </c>
      <c r="Z128" s="1"/>
      <c r="AA128" s="14">
        <v>527</v>
      </c>
      <c r="AB128" s="1"/>
      <c r="AC128" s="14">
        <v>536</v>
      </c>
      <c r="AD128" s="1"/>
      <c r="AE128" s="14">
        <v>545</v>
      </c>
      <c r="AF128" s="1"/>
      <c r="AG128" s="14">
        <v>549</v>
      </c>
      <c r="AH128" s="14"/>
      <c r="AI128" s="14">
        <v>551</v>
      </c>
      <c r="AJ128" s="1"/>
      <c r="AK128" s="14">
        <v>562</v>
      </c>
      <c r="AL128" s="1"/>
      <c r="AM128" s="5">
        <v>554</v>
      </c>
      <c r="AN128" s="34"/>
      <c r="AO128" s="5">
        <v>561</v>
      </c>
      <c r="AP128" s="34"/>
      <c r="AQ128" s="5">
        <v>560</v>
      </c>
      <c r="AR128" s="50"/>
      <c r="AS128" s="5">
        <v>559</v>
      </c>
      <c r="AT128" s="50"/>
      <c r="AU128" s="5">
        <v>550</v>
      </c>
      <c r="AV128" s="50"/>
      <c r="AW128" s="5">
        <v>557</v>
      </c>
      <c r="AY128" s="34">
        <v>566</v>
      </c>
    </row>
    <row r="129" spans="1:51" ht="12.75">
      <c r="A129" s="1"/>
      <c r="B129" s="1"/>
      <c r="C129" s="1"/>
      <c r="D129" s="1"/>
      <c r="E129" s="2" t="s">
        <v>66</v>
      </c>
      <c r="F129" s="1"/>
      <c r="G129" s="1"/>
      <c r="H129" s="1"/>
      <c r="I129" s="14">
        <v>987</v>
      </c>
      <c r="J129" s="1"/>
      <c r="K129" s="14">
        <v>989</v>
      </c>
      <c r="L129" s="1"/>
      <c r="M129" s="14">
        <v>992</v>
      </c>
      <c r="N129" s="1"/>
      <c r="O129" s="14">
        <v>1028</v>
      </c>
      <c r="P129" s="1"/>
      <c r="Q129" s="14">
        <v>1018</v>
      </c>
      <c r="R129" s="1"/>
      <c r="S129" s="14">
        <v>1006</v>
      </c>
      <c r="T129" s="1"/>
      <c r="U129" s="14">
        <v>995</v>
      </c>
      <c r="V129" s="1"/>
      <c r="W129" s="14">
        <v>997</v>
      </c>
      <c r="X129" s="1"/>
      <c r="Y129" s="14">
        <v>1006</v>
      </c>
      <c r="Z129" s="1"/>
      <c r="AA129" s="14">
        <v>1002</v>
      </c>
      <c r="AB129" s="1"/>
      <c r="AC129" s="14">
        <v>1076</v>
      </c>
      <c r="AD129" s="1"/>
      <c r="AE129" s="14">
        <v>1092</v>
      </c>
      <c r="AF129" s="1"/>
      <c r="AG129" s="14">
        <v>1098</v>
      </c>
      <c r="AH129" s="14"/>
      <c r="AI129" s="14">
        <v>1104</v>
      </c>
      <c r="AJ129" s="1"/>
      <c r="AK129" s="14">
        <v>1116</v>
      </c>
      <c r="AL129" s="1"/>
      <c r="AM129" s="34">
        <f>SUM(AM127:AM128)</f>
        <v>1104</v>
      </c>
      <c r="AN129" s="34"/>
      <c r="AO129" s="34">
        <f>SUM(AO127:AO128)</f>
        <v>1118</v>
      </c>
      <c r="AP129" s="34"/>
      <c r="AQ129" s="34">
        <f>SUM(AQ127:AQ128)</f>
        <v>1114</v>
      </c>
      <c r="AR129" s="50"/>
      <c r="AS129" s="34">
        <f>SUM(AS127:AS128)</f>
        <v>1120</v>
      </c>
      <c r="AT129" s="50"/>
      <c r="AU129" s="34">
        <f>SUM(AU127:AU128)</f>
        <v>1110</v>
      </c>
      <c r="AV129" s="50"/>
      <c r="AW129" s="34">
        <f>SUM(AW127:AW128)</f>
        <v>1104</v>
      </c>
      <c r="AY129" s="34">
        <v>1121</v>
      </c>
    </row>
    <row r="130" spans="1:49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34"/>
      <c r="AN130" s="34"/>
      <c r="AO130" s="34"/>
      <c r="AP130" s="34"/>
      <c r="AQ130" s="34"/>
      <c r="AR130" s="50"/>
      <c r="AS130" s="34"/>
      <c r="AT130" s="50"/>
      <c r="AU130" s="34"/>
      <c r="AV130" s="34"/>
      <c r="AW130" s="34"/>
    </row>
    <row r="131" spans="1:49" ht="12.75">
      <c r="A131" s="1"/>
      <c r="B131" s="1"/>
      <c r="C131" s="2" t="s">
        <v>33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S131" s="1"/>
      <c r="AU131" s="1"/>
      <c r="AV131" s="1"/>
      <c r="AW131" s="1"/>
    </row>
    <row r="132" spans="1:4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50" ht="15.75">
      <c r="A133" s="1"/>
      <c r="B133" s="1"/>
      <c r="C133" s="63" t="s">
        <v>114</v>
      </c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</row>
    <row r="134" spans="1:43" ht="12.75">
      <c r="A134" s="1"/>
      <c r="B134" s="1"/>
      <c r="C134" s="3"/>
      <c r="D134" s="1"/>
      <c r="E134" s="1"/>
      <c r="F134" s="1"/>
      <c r="G134" s="1"/>
      <c r="H134" s="3"/>
      <c r="I134" s="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51" ht="16.5" customHeight="1">
      <c r="A135" s="1"/>
      <c r="B135" s="1"/>
      <c r="C135" s="1"/>
      <c r="D135" s="1"/>
      <c r="E135" s="1"/>
      <c r="F135" s="1"/>
      <c r="G135" s="1"/>
      <c r="H135" s="1"/>
      <c r="I135" s="5" t="s">
        <v>4</v>
      </c>
      <c r="J135" s="1"/>
      <c r="K135" s="5" t="s">
        <v>4</v>
      </c>
      <c r="L135" s="1"/>
      <c r="M135" s="5" t="s">
        <v>4</v>
      </c>
      <c r="N135" s="1"/>
      <c r="O135" s="5" t="s">
        <v>4</v>
      </c>
      <c r="P135" s="1"/>
      <c r="Q135" s="5" t="s">
        <v>4</v>
      </c>
      <c r="R135" s="1"/>
      <c r="S135" s="5" t="s">
        <v>4</v>
      </c>
      <c r="T135" s="1"/>
      <c r="U135" s="5" t="s">
        <v>4</v>
      </c>
      <c r="V135" s="1"/>
      <c r="W135" s="4" t="s">
        <v>4</v>
      </c>
      <c r="X135" s="3"/>
      <c r="Y135" s="4" t="s">
        <v>4</v>
      </c>
      <c r="Z135" s="3"/>
      <c r="AA135" s="4" t="s">
        <v>4</v>
      </c>
      <c r="AB135" s="3"/>
      <c r="AC135" s="4" t="s">
        <v>4</v>
      </c>
      <c r="AD135" s="3"/>
      <c r="AE135" s="4" t="s">
        <v>4</v>
      </c>
      <c r="AF135" s="3"/>
      <c r="AG135" s="4" t="s">
        <v>4</v>
      </c>
      <c r="AH135" s="4"/>
      <c r="AI135" s="4" t="s">
        <v>4</v>
      </c>
      <c r="AJ135" s="1"/>
      <c r="AK135" s="4" t="s">
        <v>4</v>
      </c>
      <c r="AL135" s="1"/>
      <c r="AM135" s="4" t="s">
        <v>4</v>
      </c>
      <c r="AN135" s="1"/>
      <c r="AO135" s="4" t="s">
        <v>4</v>
      </c>
      <c r="AP135" s="1"/>
      <c r="AQ135" s="4" t="s">
        <v>4</v>
      </c>
      <c r="AS135" s="4" t="s">
        <v>4</v>
      </c>
      <c r="AU135" s="4" t="s">
        <v>4</v>
      </c>
      <c r="AW135" s="4" t="s">
        <v>4</v>
      </c>
      <c r="AY135" s="54" t="s">
        <v>4</v>
      </c>
    </row>
    <row r="136" spans="1:51" ht="13.5" thickBot="1">
      <c r="A136" s="1"/>
      <c r="B136" s="1"/>
      <c r="C136" s="1"/>
      <c r="D136" s="1"/>
      <c r="E136" s="1"/>
      <c r="F136" s="1"/>
      <c r="G136" s="1"/>
      <c r="H136" s="1"/>
      <c r="I136" s="6" t="s">
        <v>5</v>
      </c>
      <c r="J136" s="7"/>
      <c r="K136" s="6" t="s">
        <v>6</v>
      </c>
      <c r="L136" s="7"/>
      <c r="M136" s="6" t="s">
        <v>7</v>
      </c>
      <c r="N136" s="7"/>
      <c r="O136" s="6" t="s">
        <v>8</v>
      </c>
      <c r="P136" s="7"/>
      <c r="Q136" s="6" t="s">
        <v>9</v>
      </c>
      <c r="R136" s="7"/>
      <c r="S136" s="6" t="s">
        <v>10</v>
      </c>
      <c r="T136" s="7"/>
      <c r="U136" s="6" t="s">
        <v>11</v>
      </c>
      <c r="V136" s="7"/>
      <c r="W136" s="8" t="s">
        <v>12</v>
      </c>
      <c r="X136" s="9"/>
      <c r="Y136" s="8" t="s">
        <v>13</v>
      </c>
      <c r="Z136" s="9"/>
      <c r="AA136" s="8" t="s">
        <v>14</v>
      </c>
      <c r="AB136" s="9"/>
      <c r="AC136" s="8" t="s">
        <v>15</v>
      </c>
      <c r="AD136" s="9"/>
      <c r="AE136" s="8" t="s">
        <v>16</v>
      </c>
      <c r="AF136" s="9"/>
      <c r="AG136" s="8" t="s">
        <v>17</v>
      </c>
      <c r="AH136" s="8"/>
      <c r="AI136" s="8" t="s">
        <v>18</v>
      </c>
      <c r="AJ136" s="7"/>
      <c r="AK136" s="8" t="s">
        <v>19</v>
      </c>
      <c r="AL136" s="7"/>
      <c r="AM136" s="10">
        <v>2001</v>
      </c>
      <c r="AN136" s="7"/>
      <c r="AO136" s="10">
        <v>2002</v>
      </c>
      <c r="AP136" s="7"/>
      <c r="AQ136" s="10">
        <v>2004</v>
      </c>
      <c r="AR136" s="7"/>
      <c r="AS136" s="10">
        <v>2005</v>
      </c>
      <c r="AT136" s="7"/>
      <c r="AU136" s="10">
        <v>2006</v>
      </c>
      <c r="AV136" s="7"/>
      <c r="AW136" s="10">
        <v>2007</v>
      </c>
      <c r="AX136" s="57"/>
      <c r="AY136" s="58">
        <v>2008</v>
      </c>
    </row>
    <row r="137" spans="1:49" ht="13.5" thickBot="1">
      <c r="A137" s="1"/>
      <c r="B137" s="1"/>
      <c r="C137" s="23" t="s">
        <v>67</v>
      </c>
      <c r="D137" s="24"/>
      <c r="E137" s="24"/>
      <c r="F137" s="24"/>
      <c r="G137" s="24"/>
      <c r="H137" s="25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51" ht="12.75">
      <c r="A138" s="1"/>
      <c r="B138" s="1"/>
      <c r="C138" s="1"/>
      <c r="D138" s="2" t="s">
        <v>68</v>
      </c>
      <c r="E138" s="1"/>
      <c r="F138" s="1"/>
      <c r="G138" s="1"/>
      <c r="H138" s="1"/>
      <c r="I138" s="14">
        <v>115</v>
      </c>
      <c r="J138" s="1"/>
      <c r="K138" s="14">
        <v>118</v>
      </c>
      <c r="L138" s="1"/>
      <c r="M138" s="14">
        <v>120</v>
      </c>
      <c r="N138" s="1"/>
      <c r="O138" s="14">
        <v>104</v>
      </c>
      <c r="P138" s="1"/>
      <c r="Q138" s="14">
        <v>92</v>
      </c>
      <c r="R138" s="1"/>
      <c r="S138" s="14">
        <v>88</v>
      </c>
      <c r="T138" s="1"/>
      <c r="U138" s="14">
        <v>99</v>
      </c>
      <c r="V138" s="1"/>
      <c r="W138" s="14">
        <v>99</v>
      </c>
      <c r="X138" s="1"/>
      <c r="Y138" s="14">
        <v>87</v>
      </c>
      <c r="Z138" s="1"/>
      <c r="AA138" s="14">
        <v>76</v>
      </c>
      <c r="AB138" s="1"/>
      <c r="AC138" s="14">
        <v>74</v>
      </c>
      <c r="AD138" s="1"/>
      <c r="AE138" s="14">
        <v>75</v>
      </c>
      <c r="AF138" s="1"/>
      <c r="AG138" s="14">
        <v>76</v>
      </c>
      <c r="AH138" s="14"/>
      <c r="AI138" s="14">
        <v>66</v>
      </c>
      <c r="AJ138" s="1"/>
      <c r="AK138" s="14">
        <v>43</v>
      </c>
      <c r="AL138" s="1"/>
      <c r="AM138" s="14">
        <v>48</v>
      </c>
      <c r="AN138" s="1"/>
      <c r="AO138" s="14">
        <v>49</v>
      </c>
      <c r="AP138" s="1"/>
      <c r="AQ138" s="14">
        <v>60</v>
      </c>
      <c r="AS138" s="14">
        <v>79</v>
      </c>
      <c r="AU138" s="14">
        <v>89</v>
      </c>
      <c r="AW138" s="14">
        <v>90</v>
      </c>
      <c r="AY138" s="34">
        <v>76</v>
      </c>
    </row>
    <row r="139" spans="1:51" ht="12.75">
      <c r="A139" s="1"/>
      <c r="B139" s="1"/>
      <c r="C139" s="1"/>
      <c r="D139" s="2" t="s">
        <v>69</v>
      </c>
      <c r="E139" s="1"/>
      <c r="F139" s="1"/>
      <c r="G139" s="1"/>
      <c r="H139" s="1"/>
      <c r="I139" s="20">
        <v>5.5</v>
      </c>
      <c r="J139" s="20"/>
      <c r="K139" s="20">
        <v>5.74</v>
      </c>
      <c r="L139" s="20"/>
      <c r="M139" s="20">
        <v>5.63</v>
      </c>
      <c r="N139" s="20"/>
      <c r="O139" s="20">
        <v>5.61</v>
      </c>
      <c r="P139" s="20"/>
      <c r="Q139" s="20">
        <v>5.8</v>
      </c>
      <c r="R139" s="1"/>
      <c r="S139" s="20">
        <v>5.67</v>
      </c>
      <c r="T139" s="20"/>
      <c r="U139" s="20">
        <v>6</v>
      </c>
      <c r="V139" s="20"/>
      <c r="W139" s="20">
        <v>6.95</v>
      </c>
      <c r="X139" s="20"/>
      <c r="Y139" s="20">
        <v>6.22</v>
      </c>
      <c r="Z139" s="20"/>
      <c r="AA139" s="20">
        <v>5.92</v>
      </c>
      <c r="AB139" s="1"/>
      <c r="AC139" s="20">
        <v>6.1</v>
      </c>
      <c r="AD139" s="1"/>
      <c r="AE139" s="20">
        <v>5.09</v>
      </c>
      <c r="AF139" s="1"/>
      <c r="AG139" s="20">
        <v>4.6</v>
      </c>
      <c r="AH139" s="20"/>
      <c r="AI139" s="20">
        <v>4.02</v>
      </c>
      <c r="AJ139" s="1"/>
      <c r="AK139" s="20">
        <v>5.52</v>
      </c>
      <c r="AL139" s="1"/>
      <c r="AM139" s="20">
        <v>5.72</v>
      </c>
      <c r="AN139" s="1"/>
      <c r="AO139" s="20">
        <v>5.82</v>
      </c>
      <c r="AP139" s="1"/>
      <c r="AQ139" s="20">
        <v>5.06</v>
      </c>
      <c r="AS139" s="20">
        <v>5.31</v>
      </c>
      <c r="AU139" s="20">
        <v>5.56</v>
      </c>
      <c r="AW139" s="20">
        <v>5.71</v>
      </c>
      <c r="AY139" s="61">
        <v>5.57</v>
      </c>
    </row>
    <row r="140" spans="1:51" ht="12.75">
      <c r="A140" s="1"/>
      <c r="B140" s="1"/>
      <c r="C140" s="1"/>
      <c r="D140" s="2" t="s">
        <v>70</v>
      </c>
      <c r="E140" s="1"/>
      <c r="F140" s="1"/>
      <c r="G140" s="1"/>
      <c r="H140" s="1"/>
      <c r="I140" s="15">
        <v>20.9</v>
      </c>
      <c r="J140" s="15"/>
      <c r="K140" s="15">
        <v>20.5</v>
      </c>
      <c r="L140" s="15"/>
      <c r="M140" s="15">
        <v>21.3</v>
      </c>
      <c r="N140" s="15"/>
      <c r="O140" s="15">
        <v>18.5</v>
      </c>
      <c r="P140" s="15"/>
      <c r="Q140" s="15">
        <v>15.9</v>
      </c>
      <c r="R140" s="1"/>
      <c r="S140" s="15">
        <v>15.4</v>
      </c>
      <c r="T140" s="15"/>
      <c r="U140" s="15">
        <v>16.5</v>
      </c>
      <c r="V140" s="15"/>
      <c r="W140" s="15">
        <v>14.2</v>
      </c>
      <c r="X140" s="15"/>
      <c r="Y140" s="15">
        <v>14</v>
      </c>
      <c r="Z140" s="15"/>
      <c r="AA140" s="15">
        <v>12.9</v>
      </c>
      <c r="AB140" s="1"/>
      <c r="AC140" s="15">
        <v>12</v>
      </c>
      <c r="AD140" s="1"/>
      <c r="AE140" s="15">
        <v>14.8</v>
      </c>
      <c r="AF140" s="1"/>
      <c r="AG140" s="15">
        <v>16.4</v>
      </c>
      <c r="AH140" s="15"/>
      <c r="AI140" s="15">
        <v>16.3</v>
      </c>
      <c r="AJ140" s="1"/>
      <c r="AK140" s="15">
        <v>7.9</v>
      </c>
      <c r="AL140" s="1"/>
      <c r="AM140" s="15">
        <f>AM138/AM139</f>
        <v>8.391608391608392</v>
      </c>
      <c r="AN140" s="1"/>
      <c r="AO140" s="15">
        <f>AO138/AO139</f>
        <v>8.419243986254296</v>
      </c>
      <c r="AP140" s="1"/>
      <c r="AQ140" s="15">
        <f>AQ138/AQ139</f>
        <v>11.857707509881424</v>
      </c>
      <c r="AS140" s="15">
        <f>AS138/AS139</f>
        <v>14.877589453860642</v>
      </c>
      <c r="AU140" s="15">
        <f>AU138/AU139</f>
        <v>16.007194244604317</v>
      </c>
      <c r="AW140" s="15">
        <f>AW138/AW139</f>
        <v>15.761821366024519</v>
      </c>
      <c r="AY140" s="55">
        <v>13.7</v>
      </c>
    </row>
    <row r="141" spans="1:49" ht="7.5" customHeight="1" thickBo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S141" s="1"/>
      <c r="AU141" s="1"/>
      <c r="AW141" s="1"/>
    </row>
    <row r="142" spans="1:49" ht="13.5" thickBot="1">
      <c r="A142" s="1"/>
      <c r="B142" s="1"/>
      <c r="C142" s="23" t="s">
        <v>71</v>
      </c>
      <c r="D142" s="24"/>
      <c r="E142" s="24"/>
      <c r="F142" s="24"/>
      <c r="G142" s="24"/>
      <c r="H142" s="24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40"/>
      <c r="AK142" s="1"/>
      <c r="AL142" s="1"/>
      <c r="AM142" s="1"/>
      <c r="AN142" s="1"/>
      <c r="AO142" s="1"/>
      <c r="AP142" s="1"/>
      <c r="AQ142" s="1"/>
      <c r="AS142" s="1"/>
      <c r="AU142" s="1"/>
      <c r="AW142" s="1"/>
    </row>
    <row r="143" spans="1:51" ht="12.75">
      <c r="A143" s="1"/>
      <c r="B143" s="1"/>
      <c r="C143" s="1"/>
      <c r="D143" s="2" t="s">
        <v>72</v>
      </c>
      <c r="E143" s="1"/>
      <c r="F143" s="1"/>
      <c r="G143" s="1"/>
      <c r="H143" s="1"/>
      <c r="I143" s="14">
        <v>1719</v>
      </c>
      <c r="J143" s="1"/>
      <c r="K143" s="14">
        <v>1766</v>
      </c>
      <c r="L143" s="1"/>
      <c r="M143" s="14">
        <v>1803</v>
      </c>
      <c r="N143" s="1"/>
      <c r="O143" s="14">
        <v>1555</v>
      </c>
      <c r="P143" s="1"/>
      <c r="Q143" s="14">
        <v>1387</v>
      </c>
      <c r="R143" s="1"/>
      <c r="S143" s="14">
        <v>1314</v>
      </c>
      <c r="T143" s="1"/>
      <c r="U143" s="14">
        <v>1483</v>
      </c>
      <c r="V143" s="1"/>
      <c r="W143" s="14">
        <v>1482</v>
      </c>
      <c r="X143" s="1"/>
      <c r="Y143" s="14">
        <v>1302</v>
      </c>
      <c r="Z143" s="1"/>
      <c r="AA143" s="14">
        <v>1144</v>
      </c>
      <c r="AB143" s="1"/>
      <c r="AC143" s="14">
        <v>1102</v>
      </c>
      <c r="AD143" s="1"/>
      <c r="AE143" s="14">
        <v>1130</v>
      </c>
      <c r="AF143" s="1"/>
      <c r="AG143" s="14">
        <v>1132</v>
      </c>
      <c r="AH143" s="14"/>
      <c r="AI143" s="14">
        <v>983</v>
      </c>
      <c r="AJ143" s="1"/>
      <c r="AK143" s="14">
        <v>654</v>
      </c>
      <c r="AL143" s="1"/>
      <c r="AM143" s="14">
        <v>730</v>
      </c>
      <c r="AN143" s="1"/>
      <c r="AO143" s="14">
        <v>730</v>
      </c>
      <c r="AP143" s="1"/>
      <c r="AQ143" s="14">
        <v>904</v>
      </c>
      <c r="AS143" s="14">
        <v>1177</v>
      </c>
      <c r="AU143" s="14">
        <v>1342</v>
      </c>
      <c r="AW143" s="14">
        <v>1348</v>
      </c>
      <c r="AY143" s="34">
        <v>1147</v>
      </c>
    </row>
    <row r="144" spans="1:51" ht="12.75">
      <c r="A144" s="1"/>
      <c r="B144" s="1"/>
      <c r="C144" s="1"/>
      <c r="D144" s="2" t="s">
        <v>73</v>
      </c>
      <c r="E144" s="1"/>
      <c r="F144" s="1"/>
      <c r="G144" s="1"/>
      <c r="H144" s="1"/>
      <c r="I144" s="14">
        <v>313</v>
      </c>
      <c r="J144" s="1"/>
      <c r="K144" s="14">
        <v>308</v>
      </c>
      <c r="L144" s="1"/>
      <c r="M144" s="14">
        <v>320</v>
      </c>
      <c r="N144" s="1"/>
      <c r="O144" s="14">
        <v>277</v>
      </c>
      <c r="P144" s="1"/>
      <c r="Q144" s="14">
        <v>239</v>
      </c>
      <c r="R144" s="1"/>
      <c r="S144" s="14">
        <v>232</v>
      </c>
      <c r="T144" s="1"/>
      <c r="U144" s="14">
        <v>247</v>
      </c>
      <c r="V144" s="1"/>
      <c r="W144" s="14">
        <v>213</v>
      </c>
      <c r="X144" s="1"/>
      <c r="Y144" s="14">
        <v>209</v>
      </c>
      <c r="Z144" s="1"/>
      <c r="AA144" s="14">
        <v>193</v>
      </c>
      <c r="AB144" s="1"/>
      <c r="AC144" s="14">
        <v>181</v>
      </c>
      <c r="AD144" s="1"/>
      <c r="AE144" s="14">
        <v>222</v>
      </c>
      <c r="AF144" s="1"/>
      <c r="AG144" s="14">
        <v>246</v>
      </c>
      <c r="AH144" s="14"/>
      <c r="AI144" s="14">
        <v>245</v>
      </c>
      <c r="AJ144" s="1"/>
      <c r="AK144" s="14">
        <v>118</v>
      </c>
      <c r="AL144" s="1"/>
      <c r="AM144" s="14">
        <f>AM143/AM$139</f>
        <v>127.62237762237763</v>
      </c>
      <c r="AN144" s="1"/>
      <c r="AO144" s="14">
        <f>AO143/AO$139</f>
        <v>125.4295532646048</v>
      </c>
      <c r="AP144" s="1"/>
      <c r="AQ144" s="14">
        <f>AQ143/AQ$139</f>
        <v>178.65612648221347</v>
      </c>
      <c r="AS144" s="14">
        <f>AS143/AS$139</f>
        <v>221.6572504708098</v>
      </c>
      <c r="AU144" s="14">
        <f>AU143/AU$139</f>
        <v>241.36690647482015</v>
      </c>
      <c r="AW144" s="14">
        <f>AW143/AW$139</f>
        <v>236.077057793345</v>
      </c>
      <c r="AY144" s="34">
        <v>206</v>
      </c>
    </row>
    <row r="145" spans="1:49" ht="12.75" hidden="1">
      <c r="A145" s="1"/>
      <c r="B145" s="1"/>
      <c r="C145" s="1"/>
      <c r="D145" s="2" t="s">
        <v>74</v>
      </c>
      <c r="E145" s="1"/>
      <c r="F145" s="1"/>
      <c r="G145" s="1"/>
      <c r="H145" s="1"/>
      <c r="I145" s="14">
        <v>532</v>
      </c>
      <c r="J145" s="1"/>
      <c r="K145" s="14">
        <v>642</v>
      </c>
      <c r="L145" s="1"/>
      <c r="M145" s="14">
        <v>635</v>
      </c>
      <c r="N145" s="1"/>
      <c r="O145" s="14">
        <v>523</v>
      </c>
      <c r="P145" s="1"/>
      <c r="Q145" s="14">
        <v>439</v>
      </c>
      <c r="R145" s="1"/>
      <c r="S145" s="14">
        <v>415</v>
      </c>
      <c r="T145" s="1"/>
      <c r="U145" s="14">
        <v>462</v>
      </c>
      <c r="V145" s="1"/>
      <c r="W145" s="14">
        <v>369</v>
      </c>
      <c r="X145" s="1"/>
      <c r="Y145" s="14">
        <v>319</v>
      </c>
      <c r="Z145" s="1"/>
      <c r="AA145" s="14">
        <v>264</v>
      </c>
      <c r="AB145" s="1"/>
      <c r="AC145" s="14">
        <v>187</v>
      </c>
      <c r="AD145" s="1"/>
      <c r="AE145" s="14">
        <v>210</v>
      </c>
      <c r="AF145" s="1"/>
      <c r="AG145" s="14">
        <v>361</v>
      </c>
      <c r="AH145" s="14"/>
      <c r="AI145" s="14">
        <v>248</v>
      </c>
      <c r="AJ145" s="1"/>
      <c r="AK145" s="14">
        <v>248</v>
      </c>
      <c r="AL145" s="1"/>
      <c r="AM145" s="14">
        <v>248</v>
      </c>
      <c r="AN145" s="1"/>
      <c r="AO145" s="14">
        <v>248</v>
      </c>
      <c r="AP145" s="1"/>
      <c r="AQ145" s="14">
        <v>248</v>
      </c>
      <c r="AS145" s="14">
        <v>248</v>
      </c>
      <c r="AU145" s="14">
        <v>248</v>
      </c>
      <c r="AW145" s="14">
        <v>248</v>
      </c>
    </row>
    <row r="146" spans="1:49" ht="12.75" hidden="1">
      <c r="A146" s="1"/>
      <c r="B146" s="1"/>
      <c r="C146" s="1"/>
      <c r="D146" s="2" t="s">
        <v>75</v>
      </c>
      <c r="E146" s="1"/>
      <c r="F146" s="1"/>
      <c r="G146" s="1"/>
      <c r="H146" s="1"/>
      <c r="I146" s="15">
        <v>30.9</v>
      </c>
      <c r="J146" s="15"/>
      <c r="K146" s="15">
        <v>36.4</v>
      </c>
      <c r="L146" s="15"/>
      <c r="M146" s="15">
        <v>35.2</v>
      </c>
      <c r="N146" s="15"/>
      <c r="O146" s="15">
        <v>33.6</v>
      </c>
      <c r="P146" s="15"/>
      <c r="Q146" s="15">
        <v>31.7</v>
      </c>
      <c r="R146" s="1"/>
      <c r="S146" s="15">
        <v>31.6</v>
      </c>
      <c r="T146" s="1"/>
      <c r="U146" s="15">
        <v>31.2</v>
      </c>
      <c r="V146" s="1"/>
      <c r="W146" s="15">
        <v>24.9</v>
      </c>
      <c r="X146" s="15"/>
      <c r="Y146" s="15">
        <v>24.5</v>
      </c>
      <c r="Z146" s="15"/>
      <c r="AA146" s="15">
        <v>23.1</v>
      </c>
      <c r="AB146" s="15"/>
      <c r="AC146" s="15">
        <v>17</v>
      </c>
      <c r="AD146" s="15"/>
      <c r="AE146" s="15">
        <v>18.6</v>
      </c>
      <c r="AF146" s="1"/>
      <c r="AG146" s="15">
        <v>31.9</v>
      </c>
      <c r="AH146" s="15"/>
      <c r="AI146" s="15">
        <v>25.2</v>
      </c>
      <c r="AJ146" s="1"/>
      <c r="AK146" s="15">
        <v>25.2</v>
      </c>
      <c r="AL146" s="1"/>
      <c r="AM146" s="15">
        <v>25.2</v>
      </c>
      <c r="AN146" s="1"/>
      <c r="AO146" s="15">
        <v>25.2</v>
      </c>
      <c r="AP146" s="1"/>
      <c r="AQ146" s="15">
        <v>25.2</v>
      </c>
      <c r="AS146" s="15">
        <v>25.2</v>
      </c>
      <c r="AU146" s="15">
        <v>25.2</v>
      </c>
      <c r="AW146" s="15">
        <v>25.2</v>
      </c>
    </row>
    <row r="147" spans="1:49" ht="9.75" customHeight="1" thickBo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S147" s="1"/>
      <c r="AU147" s="1"/>
      <c r="AW147" s="1"/>
    </row>
    <row r="148" spans="1:51" ht="13.5" thickBot="1">
      <c r="A148" s="1" t="s">
        <v>109</v>
      </c>
      <c r="B148" s="1"/>
      <c r="C148" s="23" t="s">
        <v>108</v>
      </c>
      <c r="D148" s="24"/>
      <c r="E148" s="24"/>
      <c r="F148" s="24"/>
      <c r="G148" s="24"/>
      <c r="H148" s="25"/>
      <c r="I148" s="41"/>
      <c r="J148" s="41"/>
      <c r="K148" s="41">
        <v>26.3</v>
      </c>
      <c r="L148" s="41"/>
      <c r="M148" s="41">
        <v>25.9</v>
      </c>
      <c r="N148" s="41"/>
      <c r="O148" s="41">
        <v>21.2</v>
      </c>
      <c r="P148" s="41"/>
      <c r="Q148" s="42">
        <v>25</v>
      </c>
      <c r="R148" s="42"/>
      <c r="S148" s="42">
        <v>25</v>
      </c>
      <c r="T148" s="42"/>
      <c r="U148" s="42">
        <v>24</v>
      </c>
      <c r="V148" s="42"/>
      <c r="W148" s="42">
        <v>14</v>
      </c>
      <c r="X148" s="42"/>
      <c r="Y148" s="42">
        <v>16</v>
      </c>
      <c r="Z148" s="42"/>
      <c r="AA148" s="42">
        <v>13</v>
      </c>
      <c r="AB148" s="42"/>
      <c r="AC148" s="42">
        <v>12</v>
      </c>
      <c r="AD148" s="42"/>
      <c r="AE148" s="42">
        <v>13</v>
      </c>
      <c r="AF148" s="42"/>
      <c r="AG148" s="42">
        <v>19</v>
      </c>
      <c r="AH148" s="42"/>
      <c r="AI148" s="42">
        <v>14</v>
      </c>
      <c r="AJ148" s="43"/>
      <c r="AK148" s="19">
        <v>11</v>
      </c>
      <c r="AL148" s="19"/>
      <c r="AM148" s="19">
        <v>10</v>
      </c>
      <c r="AN148" s="19"/>
      <c r="AO148" s="19">
        <v>8</v>
      </c>
      <c r="AP148" s="19"/>
      <c r="AQ148" s="19">
        <v>12</v>
      </c>
      <c r="AS148" s="19">
        <v>14</v>
      </c>
      <c r="AU148" s="19">
        <v>13</v>
      </c>
      <c r="AW148" s="19">
        <v>12</v>
      </c>
      <c r="AY148" s="34">
        <v>12</v>
      </c>
    </row>
    <row r="149" spans="1:49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S149" s="1"/>
      <c r="AU149" s="1"/>
      <c r="AW149" s="1"/>
    </row>
    <row r="150" spans="1:49" ht="12.75" hidden="1">
      <c r="A150" s="1"/>
      <c r="B150" s="1"/>
      <c r="C150" s="11" t="s">
        <v>76</v>
      </c>
      <c r="D150" s="12"/>
      <c r="E150" s="12"/>
      <c r="F150" s="12"/>
      <c r="G150" s="12"/>
      <c r="H150" s="1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S150" s="1"/>
      <c r="AU150" s="1"/>
      <c r="AW150" s="1"/>
    </row>
    <row r="151" spans="1:49" ht="12.75" hidden="1">
      <c r="A151" s="1"/>
      <c r="B151" s="1"/>
      <c r="C151" s="1"/>
      <c r="D151" s="2" t="s">
        <v>77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4">
        <v>846</v>
      </c>
      <c r="P151" s="1"/>
      <c r="Q151" s="14">
        <v>800</v>
      </c>
      <c r="R151" s="1"/>
      <c r="S151" s="14">
        <v>774</v>
      </c>
      <c r="T151" s="1"/>
      <c r="U151" s="14">
        <v>944</v>
      </c>
      <c r="V151" s="1"/>
      <c r="W151" s="14">
        <v>905</v>
      </c>
      <c r="X151" s="1"/>
      <c r="Y151" s="14">
        <v>892</v>
      </c>
      <c r="Z151" s="1"/>
      <c r="AA151" s="14">
        <v>831</v>
      </c>
      <c r="AB151" s="1"/>
      <c r="AC151" s="14">
        <v>778</v>
      </c>
      <c r="AD151" s="1"/>
      <c r="AE151" s="14">
        <v>777</v>
      </c>
      <c r="AF151" s="1"/>
      <c r="AG151" s="14">
        <v>626</v>
      </c>
      <c r="AH151" s="14"/>
      <c r="AI151" s="14">
        <v>659</v>
      </c>
      <c r="AJ151" s="1"/>
      <c r="AK151" s="14">
        <v>659</v>
      </c>
      <c r="AL151" s="1"/>
      <c r="AM151" s="14">
        <v>659</v>
      </c>
      <c r="AN151" s="1"/>
      <c r="AO151" s="14">
        <v>659</v>
      </c>
      <c r="AP151" s="1"/>
      <c r="AQ151" s="14">
        <v>659</v>
      </c>
      <c r="AS151" s="14">
        <v>659</v>
      </c>
      <c r="AU151" s="14">
        <v>659</v>
      </c>
      <c r="AW151" s="14">
        <v>659</v>
      </c>
    </row>
    <row r="152" spans="1:49" ht="12.75" hidden="1">
      <c r="A152" s="1"/>
      <c r="B152" s="1"/>
      <c r="C152" s="1"/>
      <c r="D152" s="2" t="s">
        <v>78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5">
        <v>2.4</v>
      </c>
      <c r="P152" s="15"/>
      <c r="Q152" s="15">
        <v>2.3</v>
      </c>
      <c r="R152" s="15"/>
      <c r="S152" s="15">
        <v>2.2</v>
      </c>
      <c r="T152" s="15"/>
      <c r="U152" s="15">
        <v>2.8</v>
      </c>
      <c r="V152" s="15"/>
      <c r="W152" s="15">
        <v>2.6</v>
      </c>
      <c r="X152" s="15"/>
      <c r="Y152" s="15">
        <v>2.5</v>
      </c>
      <c r="Z152" s="15"/>
      <c r="AA152" s="15">
        <v>2.4</v>
      </c>
      <c r="AB152" s="15"/>
      <c r="AC152" s="15">
        <v>2.3</v>
      </c>
      <c r="AD152" s="15"/>
      <c r="AE152" s="15">
        <v>2.2</v>
      </c>
      <c r="AF152" s="1"/>
      <c r="AG152" s="15">
        <v>1.6</v>
      </c>
      <c r="AH152" s="15"/>
      <c r="AI152" s="15">
        <v>1.7</v>
      </c>
      <c r="AJ152" s="1"/>
      <c r="AK152" s="15">
        <v>1.7</v>
      </c>
      <c r="AL152" s="1"/>
      <c r="AM152" s="15">
        <v>1.7</v>
      </c>
      <c r="AN152" s="1"/>
      <c r="AO152" s="15">
        <v>1.7</v>
      </c>
      <c r="AP152" s="1"/>
      <c r="AQ152" s="15">
        <v>1.7</v>
      </c>
      <c r="AS152" s="15">
        <v>1.7</v>
      </c>
      <c r="AU152" s="15">
        <v>1.7</v>
      </c>
      <c r="AW152" s="15">
        <v>1.7</v>
      </c>
    </row>
    <row r="153" spans="1:49" ht="12.75" hidden="1">
      <c r="A153" s="1"/>
      <c r="B153" s="1"/>
      <c r="C153" s="1"/>
      <c r="D153" s="2" t="s">
        <v>79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5">
        <v>54.4</v>
      </c>
      <c r="P153" s="15"/>
      <c r="Q153" s="15">
        <v>57.7</v>
      </c>
      <c r="R153" s="15"/>
      <c r="S153" s="15">
        <v>58.9</v>
      </c>
      <c r="T153" s="15"/>
      <c r="U153" s="15">
        <v>63.7</v>
      </c>
      <c r="V153" s="15"/>
      <c r="W153" s="15">
        <v>61.1</v>
      </c>
      <c r="X153" s="15"/>
      <c r="Y153" s="15">
        <v>68.5</v>
      </c>
      <c r="Z153" s="15"/>
      <c r="AA153" s="15">
        <v>72.6</v>
      </c>
      <c r="AB153" s="15"/>
      <c r="AC153" s="15">
        <v>70.6</v>
      </c>
      <c r="AD153" s="15"/>
      <c r="AE153" s="15">
        <v>68.8</v>
      </c>
      <c r="AF153" s="1"/>
      <c r="AG153" s="15">
        <v>55.3</v>
      </c>
      <c r="AH153" s="15"/>
      <c r="AI153" s="15">
        <v>67</v>
      </c>
      <c r="AJ153" s="1"/>
      <c r="AK153" s="15">
        <v>67</v>
      </c>
      <c r="AL153" s="1"/>
      <c r="AM153" s="15">
        <v>67</v>
      </c>
      <c r="AN153" s="1"/>
      <c r="AO153" s="15">
        <v>67</v>
      </c>
      <c r="AP153" s="1"/>
      <c r="AQ153" s="15">
        <v>67</v>
      </c>
      <c r="AS153" s="15">
        <v>67</v>
      </c>
      <c r="AU153" s="15">
        <v>67</v>
      </c>
      <c r="AW153" s="15">
        <v>67</v>
      </c>
    </row>
    <row r="154" spans="1:49" ht="12.75" hidden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S154" s="1"/>
      <c r="AU154" s="1"/>
      <c r="AW154" s="1"/>
    </row>
    <row r="155" spans="1:4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50" ht="15.75">
      <c r="A156" s="1"/>
      <c r="B156" s="1"/>
      <c r="C156" s="63" t="s">
        <v>115</v>
      </c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</row>
    <row r="157" spans="1:43" ht="9.75" customHeight="1" thickBo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51" ht="13.5" thickBot="1">
      <c r="A158" s="1"/>
      <c r="B158" s="1"/>
      <c r="C158" s="23" t="s">
        <v>80</v>
      </c>
      <c r="D158" s="24"/>
      <c r="E158" s="24"/>
      <c r="F158" s="24"/>
      <c r="G158" s="24"/>
      <c r="H158" s="25"/>
      <c r="I158" s="14">
        <v>7</v>
      </c>
      <c r="J158" s="1"/>
      <c r="K158" s="14">
        <v>7</v>
      </c>
      <c r="L158" s="1"/>
      <c r="M158" s="14">
        <v>8</v>
      </c>
      <c r="N158" s="1"/>
      <c r="O158" s="14">
        <v>8</v>
      </c>
      <c r="P158" s="1"/>
      <c r="Q158" s="14">
        <v>8</v>
      </c>
      <c r="R158" s="1"/>
      <c r="S158" s="14">
        <v>10</v>
      </c>
      <c r="T158" s="1"/>
      <c r="U158" s="14">
        <v>9</v>
      </c>
      <c r="V158" s="1"/>
      <c r="W158" s="14">
        <v>11</v>
      </c>
      <c r="X158" s="1"/>
      <c r="Y158" s="14">
        <v>9</v>
      </c>
      <c r="Z158" s="1"/>
      <c r="AA158" s="14">
        <v>7</v>
      </c>
      <c r="AB158" s="1"/>
      <c r="AC158" s="14">
        <v>8</v>
      </c>
      <c r="AD158" s="1"/>
      <c r="AE158" s="14">
        <v>7</v>
      </c>
      <c r="AF158" s="1"/>
      <c r="AG158" s="14">
        <v>9</v>
      </c>
      <c r="AH158" s="14"/>
      <c r="AI158" s="14">
        <v>10</v>
      </c>
      <c r="AJ158" s="1"/>
      <c r="AK158" s="14">
        <v>10</v>
      </c>
      <c r="AL158" s="1"/>
      <c r="AM158" s="14">
        <f>AM159+AM160</f>
        <v>8</v>
      </c>
      <c r="AN158" s="1"/>
      <c r="AO158" s="14">
        <f>AO159+AO160</f>
        <v>7</v>
      </c>
      <c r="AP158" s="1"/>
      <c r="AQ158" s="14">
        <f>AQ159+AQ160</f>
        <v>7</v>
      </c>
      <c r="AS158" s="14">
        <f>AS159+AS160</f>
        <v>7</v>
      </c>
      <c r="AU158" s="14">
        <f>AU159+AU160</f>
        <v>7</v>
      </c>
      <c r="AW158" s="14">
        <f>AW159+AW160</f>
        <v>8</v>
      </c>
      <c r="AY158" s="34">
        <v>7</v>
      </c>
    </row>
    <row r="159" spans="1:51" ht="12.75">
      <c r="A159" s="1"/>
      <c r="B159" s="1"/>
      <c r="C159" s="1"/>
      <c r="D159" s="2" t="s">
        <v>81</v>
      </c>
      <c r="E159" s="1"/>
      <c r="F159" s="1"/>
      <c r="G159" s="1"/>
      <c r="H159" s="1"/>
      <c r="I159" s="14">
        <v>7</v>
      </c>
      <c r="J159" s="1"/>
      <c r="K159" s="14">
        <v>6</v>
      </c>
      <c r="L159" s="1"/>
      <c r="M159" s="14">
        <v>6</v>
      </c>
      <c r="N159" s="1"/>
      <c r="O159" s="14">
        <v>6</v>
      </c>
      <c r="P159" s="1"/>
      <c r="Q159" s="14">
        <v>6</v>
      </c>
      <c r="R159" s="1"/>
      <c r="S159" s="14">
        <v>7</v>
      </c>
      <c r="T159" s="1"/>
      <c r="U159" s="14">
        <v>6</v>
      </c>
      <c r="V159" s="1"/>
      <c r="W159" s="14">
        <v>8</v>
      </c>
      <c r="X159" s="1"/>
      <c r="Y159" s="14">
        <v>7</v>
      </c>
      <c r="Z159" s="1"/>
      <c r="AA159" s="14">
        <v>7</v>
      </c>
      <c r="AB159" s="1"/>
      <c r="AC159" s="14">
        <v>7</v>
      </c>
      <c r="AD159" s="1"/>
      <c r="AE159" s="14">
        <v>6</v>
      </c>
      <c r="AF159" s="1"/>
      <c r="AG159" s="14">
        <v>6</v>
      </c>
      <c r="AH159" s="14"/>
      <c r="AI159" s="14">
        <v>6</v>
      </c>
      <c r="AJ159" s="1"/>
      <c r="AK159" s="14">
        <v>6</v>
      </c>
      <c r="AL159" s="1"/>
      <c r="AM159" s="14">
        <v>6</v>
      </c>
      <c r="AN159" s="1"/>
      <c r="AO159" s="14">
        <v>6</v>
      </c>
      <c r="AP159" s="1"/>
      <c r="AQ159" s="14">
        <v>6</v>
      </c>
      <c r="AS159" s="14">
        <v>5</v>
      </c>
      <c r="AU159" s="14">
        <v>5</v>
      </c>
      <c r="AW159" s="14">
        <v>5</v>
      </c>
      <c r="AY159" s="34">
        <v>5</v>
      </c>
    </row>
    <row r="160" spans="1:51" ht="12.75">
      <c r="A160" s="1"/>
      <c r="B160" s="1"/>
      <c r="C160" s="1"/>
      <c r="D160" s="2" t="s">
        <v>82</v>
      </c>
      <c r="E160" s="1"/>
      <c r="F160" s="1"/>
      <c r="G160" s="1"/>
      <c r="H160" s="1"/>
      <c r="I160" s="1"/>
      <c r="J160" s="1"/>
      <c r="K160" s="14">
        <v>1</v>
      </c>
      <c r="L160" s="1"/>
      <c r="M160" s="14">
        <v>2</v>
      </c>
      <c r="N160" s="1"/>
      <c r="O160" s="14">
        <v>2</v>
      </c>
      <c r="P160" s="1"/>
      <c r="Q160" s="14">
        <v>2</v>
      </c>
      <c r="R160" s="1"/>
      <c r="S160" s="14">
        <v>3</v>
      </c>
      <c r="T160" s="1"/>
      <c r="U160" s="14">
        <v>3</v>
      </c>
      <c r="V160" s="1"/>
      <c r="W160" s="14">
        <v>3</v>
      </c>
      <c r="X160" s="1"/>
      <c r="Y160" s="14">
        <v>2</v>
      </c>
      <c r="Z160" s="1"/>
      <c r="AA160" s="14">
        <v>0</v>
      </c>
      <c r="AB160" s="1"/>
      <c r="AC160" s="14">
        <v>1</v>
      </c>
      <c r="AD160" s="1"/>
      <c r="AE160" s="14">
        <v>1</v>
      </c>
      <c r="AF160" s="1"/>
      <c r="AG160" s="14">
        <v>3</v>
      </c>
      <c r="AH160" s="14"/>
      <c r="AI160" s="14">
        <v>4</v>
      </c>
      <c r="AJ160" s="1"/>
      <c r="AK160" s="14">
        <v>4</v>
      </c>
      <c r="AL160" s="1"/>
      <c r="AM160" s="14">
        <v>2</v>
      </c>
      <c r="AN160" s="1"/>
      <c r="AO160" s="14">
        <v>1</v>
      </c>
      <c r="AP160" s="1"/>
      <c r="AQ160" s="14">
        <v>1</v>
      </c>
      <c r="AS160" s="14">
        <v>2</v>
      </c>
      <c r="AU160" s="14">
        <v>2</v>
      </c>
      <c r="AW160" s="14">
        <v>3</v>
      </c>
      <c r="AY160" s="34">
        <v>2</v>
      </c>
    </row>
    <row r="161" spans="1:49" ht="7.5" customHeight="1" thickBo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S161" s="1"/>
      <c r="AU161" s="1"/>
      <c r="AW161" s="1"/>
    </row>
    <row r="162" spans="1:49" ht="13.5" thickBot="1">
      <c r="A162" s="1"/>
      <c r="B162" s="1"/>
      <c r="C162" s="23" t="s">
        <v>83</v>
      </c>
      <c r="D162" s="24"/>
      <c r="E162" s="24"/>
      <c r="F162" s="24"/>
      <c r="G162" s="24"/>
      <c r="H162" s="25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S162" s="1"/>
      <c r="AU162" s="1"/>
      <c r="AW162" s="1"/>
    </row>
    <row r="163" spans="1:51" ht="12.75">
      <c r="A163" s="1"/>
      <c r="B163" s="1"/>
      <c r="C163" s="1"/>
      <c r="D163" s="2" t="s">
        <v>84</v>
      </c>
      <c r="E163" s="1"/>
      <c r="F163" s="1"/>
      <c r="G163" s="1"/>
      <c r="H163" s="1"/>
      <c r="I163" s="14">
        <v>3</v>
      </c>
      <c r="J163" s="1"/>
      <c r="K163" s="14">
        <v>3</v>
      </c>
      <c r="L163" s="1"/>
      <c r="M163" s="14">
        <v>3</v>
      </c>
      <c r="N163" s="1"/>
      <c r="O163" s="14">
        <v>3</v>
      </c>
      <c r="P163" s="1"/>
      <c r="Q163" s="14">
        <v>3</v>
      </c>
      <c r="R163" s="1"/>
      <c r="S163" s="14">
        <v>3</v>
      </c>
      <c r="T163" s="1"/>
      <c r="U163" s="14">
        <v>3</v>
      </c>
      <c r="V163" s="1"/>
      <c r="W163" s="14">
        <v>2</v>
      </c>
      <c r="X163" s="1"/>
      <c r="Y163" s="14">
        <v>1</v>
      </c>
      <c r="Z163" s="1"/>
      <c r="AA163" s="14">
        <v>1</v>
      </c>
      <c r="AB163" s="1"/>
      <c r="AC163" s="14">
        <v>1</v>
      </c>
      <c r="AD163" s="1"/>
      <c r="AE163" s="14">
        <v>1</v>
      </c>
      <c r="AF163" s="1"/>
      <c r="AG163" s="14">
        <v>2</v>
      </c>
      <c r="AH163" s="14"/>
      <c r="AI163" s="14">
        <v>3</v>
      </c>
      <c r="AJ163" s="1"/>
      <c r="AK163" s="14">
        <v>3</v>
      </c>
      <c r="AL163" s="1"/>
      <c r="AM163" s="14">
        <v>5</v>
      </c>
      <c r="AN163" s="1"/>
      <c r="AO163" s="14">
        <v>5</v>
      </c>
      <c r="AP163" s="1"/>
      <c r="AQ163" s="14">
        <v>5</v>
      </c>
      <c r="AS163" s="14">
        <v>2</v>
      </c>
      <c r="AU163" s="14">
        <v>2</v>
      </c>
      <c r="AW163" s="14">
        <v>2</v>
      </c>
      <c r="AY163" s="34">
        <v>2</v>
      </c>
    </row>
    <row r="164" spans="1:51" ht="12.75">
      <c r="A164" s="1"/>
      <c r="B164" s="1"/>
      <c r="C164" s="1"/>
      <c r="D164" s="2" t="s">
        <v>85</v>
      </c>
      <c r="E164" s="1"/>
      <c r="F164" s="1"/>
      <c r="G164" s="1"/>
      <c r="H164" s="1"/>
      <c r="I164" s="14">
        <v>1</v>
      </c>
      <c r="J164" s="1"/>
      <c r="K164" s="14">
        <v>1</v>
      </c>
      <c r="L164" s="1"/>
      <c r="M164" s="14">
        <v>1</v>
      </c>
      <c r="N164" s="1"/>
      <c r="O164" s="14">
        <v>1</v>
      </c>
      <c r="P164" s="1"/>
      <c r="Q164" s="14">
        <v>2</v>
      </c>
      <c r="R164" s="1"/>
      <c r="S164" s="14">
        <v>2</v>
      </c>
      <c r="T164" s="1"/>
      <c r="U164" s="14">
        <v>3</v>
      </c>
      <c r="V164" s="1"/>
      <c r="W164" s="14">
        <v>3</v>
      </c>
      <c r="X164" s="1"/>
      <c r="Y164" s="14">
        <v>3</v>
      </c>
      <c r="Z164" s="1"/>
      <c r="AA164" s="14">
        <v>4</v>
      </c>
      <c r="AB164" s="1"/>
      <c r="AC164" s="14">
        <v>4</v>
      </c>
      <c r="AD164" s="1"/>
      <c r="AE164" s="14">
        <v>5</v>
      </c>
      <c r="AF164" s="1"/>
      <c r="AG164" s="14">
        <v>4</v>
      </c>
      <c r="AH164" s="14"/>
      <c r="AI164" s="14">
        <v>3</v>
      </c>
      <c r="AJ164" s="1"/>
      <c r="AK164" s="14">
        <v>3</v>
      </c>
      <c r="AL164" s="1"/>
      <c r="AM164" s="14">
        <v>1</v>
      </c>
      <c r="AN164" s="1"/>
      <c r="AO164" s="14">
        <v>1</v>
      </c>
      <c r="AP164" s="1"/>
      <c r="AQ164" s="14">
        <v>1</v>
      </c>
      <c r="AS164" s="14">
        <v>1</v>
      </c>
      <c r="AU164" s="14">
        <v>1</v>
      </c>
      <c r="AW164" s="14">
        <v>1</v>
      </c>
      <c r="AY164" s="34">
        <v>1</v>
      </c>
    </row>
    <row r="165" spans="1:51" ht="12.75">
      <c r="A165" s="1"/>
      <c r="B165" s="1"/>
      <c r="C165" s="1"/>
      <c r="D165" s="2" t="s">
        <v>86</v>
      </c>
      <c r="E165" s="1"/>
      <c r="F165" s="1"/>
      <c r="G165" s="1"/>
      <c r="H165" s="1"/>
      <c r="I165" s="14">
        <v>3</v>
      </c>
      <c r="J165" s="1"/>
      <c r="K165" s="14">
        <v>2</v>
      </c>
      <c r="L165" s="1"/>
      <c r="M165" s="14">
        <v>2</v>
      </c>
      <c r="N165" s="1"/>
      <c r="O165" s="14">
        <v>2</v>
      </c>
      <c r="P165" s="1"/>
      <c r="Q165" s="14">
        <v>1</v>
      </c>
      <c r="R165" s="1"/>
      <c r="S165" s="14">
        <v>2</v>
      </c>
      <c r="T165" s="1"/>
      <c r="U165" s="1"/>
      <c r="V165" s="1"/>
      <c r="W165" s="14">
        <v>2</v>
      </c>
      <c r="X165" s="1"/>
      <c r="Y165" s="14">
        <v>3</v>
      </c>
      <c r="Z165" s="1"/>
      <c r="AA165" s="14">
        <v>2</v>
      </c>
      <c r="AB165" s="1"/>
      <c r="AC165" s="14">
        <v>2</v>
      </c>
      <c r="AD165" s="1"/>
      <c r="AE165" s="1"/>
      <c r="AF165" s="1"/>
      <c r="AG165" s="1"/>
      <c r="AH165" s="1"/>
      <c r="AI165" s="1"/>
      <c r="AJ165" s="1"/>
      <c r="AK165" s="1"/>
      <c r="AL165" s="1"/>
      <c r="AM165" s="1" t="s">
        <v>109</v>
      </c>
      <c r="AN165" s="1"/>
      <c r="AO165" s="1" t="s">
        <v>109</v>
      </c>
      <c r="AP165" s="1"/>
      <c r="AQ165" s="1" t="s">
        <v>109</v>
      </c>
      <c r="AS165" s="1">
        <v>2</v>
      </c>
      <c r="AU165" s="1">
        <v>2</v>
      </c>
      <c r="AW165" s="1">
        <v>2</v>
      </c>
      <c r="AY165" s="34">
        <v>2</v>
      </c>
    </row>
    <row r="166" spans="1:49" ht="12.75">
      <c r="A166" s="1"/>
      <c r="B166" s="1"/>
      <c r="C166" s="1"/>
      <c r="D166" s="2" t="s">
        <v>87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4">
        <v>1</v>
      </c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S166" s="1"/>
      <c r="AU166" s="1"/>
      <c r="AW166" s="1"/>
    </row>
    <row r="167" spans="1:49" ht="12.75">
      <c r="A167" s="1"/>
      <c r="B167" s="1"/>
      <c r="C167" s="1"/>
      <c r="D167" s="2" t="s">
        <v>88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S167" s="1"/>
      <c r="AU167" s="1"/>
      <c r="AW167" s="1"/>
    </row>
    <row r="168" spans="1:49" ht="7.5" customHeight="1" thickBo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S168" s="1"/>
      <c r="AU168" s="1"/>
      <c r="AW168" s="1"/>
    </row>
    <row r="169" spans="1:49" ht="13.5" thickBot="1">
      <c r="A169" s="1"/>
      <c r="B169" s="1"/>
      <c r="C169" s="23" t="s">
        <v>89</v>
      </c>
      <c r="D169" s="24"/>
      <c r="E169" s="24"/>
      <c r="F169" s="24"/>
      <c r="G169" s="24"/>
      <c r="H169" s="25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40"/>
      <c r="AN169" s="39"/>
      <c r="AO169" s="39"/>
      <c r="AP169" s="39"/>
      <c r="AQ169" s="1"/>
      <c r="AS169" s="1"/>
      <c r="AU169" s="1"/>
      <c r="AW169" s="1"/>
    </row>
    <row r="170" spans="1:51" ht="12.75">
      <c r="A170" s="1"/>
      <c r="B170" s="1"/>
      <c r="C170" s="1"/>
      <c r="D170" s="2" t="s">
        <v>90</v>
      </c>
      <c r="E170" s="1"/>
      <c r="F170" s="1"/>
      <c r="G170" s="1"/>
      <c r="H170" s="1"/>
      <c r="I170" s="14">
        <v>4</v>
      </c>
      <c r="J170" s="1"/>
      <c r="K170" s="14">
        <v>4</v>
      </c>
      <c r="L170" s="1"/>
      <c r="M170" s="14">
        <v>4</v>
      </c>
      <c r="N170" s="1"/>
      <c r="O170" s="14">
        <v>4</v>
      </c>
      <c r="P170" s="1"/>
      <c r="Q170" s="14">
        <v>5</v>
      </c>
      <c r="R170" s="1"/>
      <c r="S170" s="14">
        <v>5</v>
      </c>
      <c r="T170" s="1"/>
      <c r="U170" s="14">
        <v>6</v>
      </c>
      <c r="V170" s="1"/>
      <c r="W170" s="14">
        <v>5</v>
      </c>
      <c r="X170" s="1"/>
      <c r="Y170" s="14">
        <v>4</v>
      </c>
      <c r="Z170" s="1"/>
      <c r="AA170" s="14">
        <v>5</v>
      </c>
      <c r="AB170" s="1"/>
      <c r="AC170" s="14">
        <v>5</v>
      </c>
      <c r="AD170" s="1"/>
      <c r="AE170" s="14">
        <v>4</v>
      </c>
      <c r="AF170" s="1"/>
      <c r="AG170" s="14">
        <v>6</v>
      </c>
      <c r="AH170" s="14"/>
      <c r="AI170" s="14">
        <v>6</v>
      </c>
      <c r="AJ170" s="1"/>
      <c r="AK170" s="14">
        <v>5</v>
      </c>
      <c r="AL170" s="1"/>
      <c r="AM170" s="14">
        <v>6</v>
      </c>
      <c r="AN170" s="1"/>
      <c r="AO170" s="14">
        <v>6</v>
      </c>
      <c r="AP170" s="1"/>
      <c r="AQ170" s="14">
        <v>6</v>
      </c>
      <c r="AS170" s="14">
        <v>3</v>
      </c>
      <c r="AU170" s="14">
        <v>3</v>
      </c>
      <c r="AW170" s="14">
        <v>3</v>
      </c>
      <c r="AY170" s="34">
        <v>3</v>
      </c>
    </row>
    <row r="171" spans="1:51" ht="12.75">
      <c r="A171" s="1"/>
      <c r="B171" s="1"/>
      <c r="C171" s="1"/>
      <c r="D171" s="2" t="s">
        <v>91</v>
      </c>
      <c r="E171" s="1"/>
      <c r="F171" s="1"/>
      <c r="G171" s="1"/>
      <c r="H171" s="1"/>
      <c r="I171" s="15">
        <v>57.1</v>
      </c>
      <c r="J171" s="15"/>
      <c r="K171" s="15">
        <v>66.7</v>
      </c>
      <c r="L171" s="15"/>
      <c r="M171" s="15">
        <v>66.7</v>
      </c>
      <c r="N171" s="15"/>
      <c r="O171" s="15">
        <v>66.7</v>
      </c>
      <c r="P171" s="15"/>
      <c r="Q171" s="15">
        <v>83.3</v>
      </c>
      <c r="R171" s="1"/>
      <c r="S171" s="15">
        <v>71.4</v>
      </c>
      <c r="T171" s="15"/>
      <c r="U171" s="15">
        <v>100</v>
      </c>
      <c r="V171" s="15"/>
      <c r="W171" s="15">
        <v>62.5</v>
      </c>
      <c r="X171" s="15"/>
      <c r="Y171" s="15">
        <v>57.1</v>
      </c>
      <c r="Z171" s="15"/>
      <c r="AA171" s="15">
        <v>71.4</v>
      </c>
      <c r="AB171" s="1"/>
      <c r="AC171" s="15">
        <v>71.4</v>
      </c>
      <c r="AD171" s="1"/>
      <c r="AE171" s="15">
        <v>66.7</v>
      </c>
      <c r="AF171" s="1"/>
      <c r="AG171" s="15">
        <v>100</v>
      </c>
      <c r="AH171" s="15"/>
      <c r="AI171" s="15">
        <v>100</v>
      </c>
      <c r="AJ171" s="1"/>
      <c r="AK171" s="15">
        <v>83.3</v>
      </c>
      <c r="AL171" s="1"/>
      <c r="AM171" s="15">
        <v>100</v>
      </c>
      <c r="AN171" s="1"/>
      <c r="AO171" s="15">
        <v>100</v>
      </c>
      <c r="AP171" s="1"/>
      <c r="AQ171" s="15">
        <v>100</v>
      </c>
      <c r="AS171" s="15">
        <v>60</v>
      </c>
      <c r="AU171" s="15">
        <v>60</v>
      </c>
      <c r="AW171" s="15">
        <v>60</v>
      </c>
      <c r="AY171" s="55">
        <v>60</v>
      </c>
    </row>
    <row r="172" spans="1:51" ht="12.75">
      <c r="A172" s="1"/>
      <c r="B172" s="1"/>
      <c r="C172" s="1"/>
      <c r="D172" s="2" t="s">
        <v>92</v>
      </c>
      <c r="E172" s="1"/>
      <c r="F172" s="1"/>
      <c r="G172" s="1"/>
      <c r="H172" s="1"/>
      <c r="I172" s="14">
        <v>3</v>
      </c>
      <c r="J172" s="1"/>
      <c r="K172" s="14">
        <v>2</v>
      </c>
      <c r="L172" s="1"/>
      <c r="M172" s="14">
        <v>2</v>
      </c>
      <c r="N172" s="1"/>
      <c r="O172" s="14">
        <v>2</v>
      </c>
      <c r="P172" s="1"/>
      <c r="Q172" s="14">
        <v>1</v>
      </c>
      <c r="R172" s="1"/>
      <c r="S172" s="14">
        <v>2</v>
      </c>
      <c r="T172" s="1"/>
      <c r="U172" s="1"/>
      <c r="V172" s="1"/>
      <c r="W172" s="14">
        <v>3</v>
      </c>
      <c r="X172" s="1"/>
      <c r="Y172" s="14">
        <v>3</v>
      </c>
      <c r="Z172" s="1"/>
      <c r="AA172" s="14">
        <v>2</v>
      </c>
      <c r="AB172" s="1"/>
      <c r="AC172" s="14">
        <v>2</v>
      </c>
      <c r="AD172" s="1"/>
      <c r="AE172" s="14">
        <v>2</v>
      </c>
      <c r="AF172" s="1"/>
      <c r="AG172" s="1"/>
      <c r="AH172" s="1"/>
      <c r="AI172" s="1"/>
      <c r="AJ172" s="1"/>
      <c r="AK172" s="14">
        <v>1</v>
      </c>
      <c r="AL172" s="1"/>
      <c r="AM172" s="14" t="s">
        <v>109</v>
      </c>
      <c r="AN172" s="1"/>
      <c r="AO172" s="14" t="s">
        <v>109</v>
      </c>
      <c r="AP172" s="1"/>
      <c r="AQ172" s="14">
        <v>0</v>
      </c>
      <c r="AS172" s="14">
        <v>2</v>
      </c>
      <c r="AU172" s="14">
        <v>2</v>
      </c>
      <c r="AW172" s="14">
        <v>2</v>
      </c>
      <c r="AY172" s="34">
        <v>2</v>
      </c>
    </row>
    <row r="173" spans="1:51" ht="12.75">
      <c r="A173" s="1"/>
      <c r="B173" s="1"/>
      <c r="C173" s="1"/>
      <c r="D173" s="2" t="s">
        <v>91</v>
      </c>
      <c r="E173" s="1"/>
      <c r="F173" s="1"/>
      <c r="G173" s="1"/>
      <c r="H173" s="1"/>
      <c r="I173" s="15">
        <v>42.9</v>
      </c>
      <c r="J173" s="15"/>
      <c r="K173" s="15">
        <v>33.3</v>
      </c>
      <c r="L173" s="15"/>
      <c r="M173" s="15">
        <v>33.3</v>
      </c>
      <c r="N173" s="15"/>
      <c r="O173" s="15">
        <v>33.3</v>
      </c>
      <c r="P173" s="15"/>
      <c r="Q173" s="15">
        <v>16.7</v>
      </c>
      <c r="R173" s="1"/>
      <c r="S173" s="15">
        <v>28.6</v>
      </c>
      <c r="T173" s="15"/>
      <c r="U173" s="15"/>
      <c r="V173" s="15"/>
      <c r="W173" s="15">
        <v>37.5</v>
      </c>
      <c r="X173" s="15"/>
      <c r="Y173" s="15">
        <v>42.9</v>
      </c>
      <c r="Z173" s="15"/>
      <c r="AA173" s="15">
        <v>28.6</v>
      </c>
      <c r="AB173" s="1"/>
      <c r="AC173" s="15">
        <v>28.6</v>
      </c>
      <c r="AD173" s="1"/>
      <c r="AE173" s="15">
        <v>33.3</v>
      </c>
      <c r="AF173" s="1"/>
      <c r="AG173" s="1"/>
      <c r="AH173" s="1"/>
      <c r="AI173" s="1"/>
      <c r="AJ173" s="1"/>
      <c r="AK173" s="15">
        <v>16.7</v>
      </c>
      <c r="AL173" s="1"/>
      <c r="AM173" s="15" t="s">
        <v>109</v>
      </c>
      <c r="AN173" s="1"/>
      <c r="AO173" s="15" t="s">
        <v>109</v>
      </c>
      <c r="AP173" s="1"/>
      <c r="AQ173" s="15">
        <v>0</v>
      </c>
      <c r="AS173" s="15">
        <v>40</v>
      </c>
      <c r="AU173" s="15">
        <v>40</v>
      </c>
      <c r="AW173" s="15">
        <v>40</v>
      </c>
      <c r="AY173" s="55">
        <v>40</v>
      </c>
    </row>
    <row r="174" spans="1:49" ht="7.5" customHeight="1" thickBo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S174" s="1"/>
      <c r="AU174" s="1"/>
      <c r="AW174" s="1"/>
    </row>
    <row r="175" spans="1:49" ht="13.5" thickBot="1">
      <c r="A175" s="1"/>
      <c r="B175" s="1"/>
      <c r="C175" s="23" t="s">
        <v>93</v>
      </c>
      <c r="D175" s="24"/>
      <c r="E175" s="24"/>
      <c r="F175" s="24"/>
      <c r="G175" s="24"/>
      <c r="H175" s="25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S175" s="1"/>
      <c r="AU175" s="1"/>
      <c r="AW175" s="1"/>
    </row>
    <row r="176" spans="1:51" ht="12.75">
      <c r="A176" s="1"/>
      <c r="B176" s="1"/>
      <c r="C176" s="1"/>
      <c r="D176" s="2" t="s">
        <v>90</v>
      </c>
      <c r="E176" s="1"/>
      <c r="F176" s="1"/>
      <c r="G176" s="1"/>
      <c r="H176" s="1"/>
      <c r="I176" s="14">
        <v>52</v>
      </c>
      <c r="J176" s="1"/>
      <c r="K176" s="14">
        <v>53</v>
      </c>
      <c r="L176" s="1"/>
      <c r="M176" s="14">
        <v>54</v>
      </c>
      <c r="N176" s="1"/>
      <c r="O176" s="14">
        <v>55</v>
      </c>
      <c r="P176" s="1"/>
      <c r="Q176" s="14">
        <v>52</v>
      </c>
      <c r="R176" s="1"/>
      <c r="S176" s="14">
        <v>53</v>
      </c>
      <c r="T176" s="1"/>
      <c r="U176" s="14">
        <v>51</v>
      </c>
      <c r="V176" s="1"/>
      <c r="W176" s="14">
        <v>50</v>
      </c>
      <c r="X176" s="1"/>
      <c r="Y176" s="14">
        <v>49</v>
      </c>
      <c r="Z176" s="1"/>
      <c r="AA176" s="14">
        <v>49</v>
      </c>
      <c r="AB176" s="1"/>
      <c r="AC176" s="14">
        <v>50</v>
      </c>
      <c r="AD176" s="1"/>
      <c r="AE176" s="14">
        <v>50</v>
      </c>
      <c r="AF176" s="1"/>
      <c r="AG176" s="14">
        <v>49</v>
      </c>
      <c r="AH176" s="14"/>
      <c r="AI176" s="1">
        <v>53</v>
      </c>
      <c r="AJ176" s="1"/>
      <c r="AK176" s="14">
        <v>51</v>
      </c>
      <c r="AL176" s="1"/>
      <c r="AM176" s="14">
        <v>52</v>
      </c>
      <c r="AN176" s="1"/>
      <c r="AO176" s="14">
        <v>53</v>
      </c>
      <c r="AP176" s="1"/>
      <c r="AQ176" s="14">
        <v>55</v>
      </c>
      <c r="AS176" s="14">
        <v>60</v>
      </c>
      <c r="AU176" s="14">
        <v>61</v>
      </c>
      <c r="AW176" s="14">
        <v>62</v>
      </c>
      <c r="AY176" s="34">
        <v>63</v>
      </c>
    </row>
    <row r="177" spans="1:51" ht="12.75">
      <c r="A177" s="1"/>
      <c r="B177" s="1"/>
      <c r="C177" s="1"/>
      <c r="D177" s="2" t="s">
        <v>92</v>
      </c>
      <c r="E177" s="1"/>
      <c r="F177" s="1"/>
      <c r="G177" s="1"/>
      <c r="H177" s="1"/>
      <c r="I177" s="14">
        <v>36</v>
      </c>
      <c r="J177" s="1"/>
      <c r="K177" s="14">
        <v>34</v>
      </c>
      <c r="L177" s="1"/>
      <c r="M177" s="14">
        <v>35</v>
      </c>
      <c r="N177" s="1"/>
      <c r="O177" s="14">
        <v>36</v>
      </c>
      <c r="P177" s="1"/>
      <c r="Q177" s="14">
        <v>37</v>
      </c>
      <c r="R177" s="1"/>
      <c r="S177" s="14">
        <v>41</v>
      </c>
      <c r="T177" s="1"/>
      <c r="U177" s="1"/>
      <c r="V177" s="1"/>
      <c r="W177" s="14">
        <v>42</v>
      </c>
      <c r="X177" s="1"/>
      <c r="Y177" s="14">
        <v>43</v>
      </c>
      <c r="Z177" s="1"/>
      <c r="AA177" s="14">
        <v>42</v>
      </c>
      <c r="AB177" s="1"/>
      <c r="AC177" s="14">
        <v>43</v>
      </c>
      <c r="AD177" s="1"/>
      <c r="AE177" s="14">
        <v>44</v>
      </c>
      <c r="AF177" s="1"/>
      <c r="AG177" s="1"/>
      <c r="AH177" s="1"/>
      <c r="AI177" s="1"/>
      <c r="AJ177" s="1"/>
      <c r="AK177" s="14">
        <v>50</v>
      </c>
      <c r="AL177" s="1"/>
      <c r="AM177" s="14" t="s">
        <v>109</v>
      </c>
      <c r="AN177" s="1"/>
      <c r="AO177" s="14" t="s">
        <v>109</v>
      </c>
      <c r="AP177" s="1"/>
      <c r="AQ177" s="18" t="s">
        <v>118</v>
      </c>
      <c r="AS177" s="38">
        <v>32</v>
      </c>
      <c r="AU177" s="38">
        <v>28</v>
      </c>
      <c r="AW177" s="38">
        <v>29</v>
      </c>
      <c r="AY177" s="34">
        <v>30</v>
      </c>
    </row>
    <row r="178" spans="1:49" ht="12.75">
      <c r="A178" s="1"/>
      <c r="B178" s="1"/>
      <c r="C178" s="1"/>
      <c r="D178" s="2"/>
      <c r="E178" s="1"/>
      <c r="F178" s="1"/>
      <c r="G178" s="1"/>
      <c r="H178" s="1"/>
      <c r="I178" s="14"/>
      <c r="J178" s="1"/>
      <c r="K178" s="14"/>
      <c r="L178" s="1"/>
      <c r="M178" s="14"/>
      <c r="N178" s="1"/>
      <c r="O178" s="14"/>
      <c r="P178" s="1"/>
      <c r="Q178" s="14"/>
      <c r="R178" s="1"/>
      <c r="S178" s="14"/>
      <c r="T178" s="1"/>
      <c r="U178" s="1"/>
      <c r="V178" s="1"/>
      <c r="W178" s="14"/>
      <c r="X178" s="1"/>
      <c r="Y178" s="14"/>
      <c r="Z178" s="1"/>
      <c r="AA178" s="14"/>
      <c r="AB178" s="1"/>
      <c r="AC178" s="14"/>
      <c r="AD178" s="1"/>
      <c r="AE178" s="14"/>
      <c r="AF178" s="1"/>
      <c r="AG178" s="1"/>
      <c r="AH178" s="1"/>
      <c r="AI178" s="1"/>
      <c r="AJ178" s="1"/>
      <c r="AK178" s="14"/>
      <c r="AL178" s="1"/>
      <c r="AM178" s="14"/>
      <c r="AN178" s="1"/>
      <c r="AO178" s="14"/>
      <c r="AP178" s="1"/>
      <c r="AQ178" s="18"/>
      <c r="AS178" s="38"/>
      <c r="AU178" s="38"/>
      <c r="AW178" s="38"/>
    </row>
    <row r="179" spans="1:51" ht="12.75">
      <c r="A179" s="1"/>
      <c r="B179" s="1"/>
      <c r="C179" s="1"/>
      <c r="D179" s="1"/>
      <c r="E179" s="1"/>
      <c r="F179" s="1"/>
      <c r="G179" s="1"/>
      <c r="H179" s="1"/>
      <c r="I179" s="5" t="s">
        <v>4</v>
      </c>
      <c r="J179" s="1"/>
      <c r="K179" s="5" t="s">
        <v>4</v>
      </c>
      <c r="L179" s="1"/>
      <c r="M179" s="5" t="s">
        <v>4</v>
      </c>
      <c r="N179" s="1"/>
      <c r="O179" s="5" t="s">
        <v>4</v>
      </c>
      <c r="P179" s="1"/>
      <c r="Q179" s="5" t="s">
        <v>4</v>
      </c>
      <c r="R179" s="1"/>
      <c r="S179" s="5" t="s">
        <v>4</v>
      </c>
      <c r="T179" s="1"/>
      <c r="U179" s="5" t="s">
        <v>4</v>
      </c>
      <c r="V179" s="1"/>
      <c r="W179" s="4" t="s">
        <v>4</v>
      </c>
      <c r="X179" s="3"/>
      <c r="Y179" s="4" t="s">
        <v>4</v>
      </c>
      <c r="Z179" s="3"/>
      <c r="AA179" s="4" t="s">
        <v>4</v>
      </c>
      <c r="AB179" s="3"/>
      <c r="AC179" s="4" t="s">
        <v>4</v>
      </c>
      <c r="AD179" s="3"/>
      <c r="AE179" s="4" t="s">
        <v>4</v>
      </c>
      <c r="AF179" s="3"/>
      <c r="AG179" s="4" t="s">
        <v>4</v>
      </c>
      <c r="AH179" s="4"/>
      <c r="AI179" s="4" t="s">
        <v>4</v>
      </c>
      <c r="AJ179" s="1"/>
      <c r="AK179" s="4" t="s">
        <v>4</v>
      </c>
      <c r="AL179" s="1"/>
      <c r="AM179" s="4" t="s">
        <v>4</v>
      </c>
      <c r="AN179" s="1"/>
      <c r="AO179" s="4" t="s">
        <v>4</v>
      </c>
      <c r="AP179" s="1"/>
      <c r="AQ179" s="4" t="s">
        <v>4</v>
      </c>
      <c r="AR179" s="1"/>
      <c r="AS179" s="4" t="s">
        <v>4</v>
      </c>
      <c r="AT179" s="1"/>
      <c r="AU179" s="4" t="s">
        <v>4</v>
      </c>
      <c r="AV179" s="1"/>
      <c r="AW179" s="4" t="s">
        <v>4</v>
      </c>
      <c r="AY179" s="54" t="s">
        <v>4</v>
      </c>
    </row>
    <row r="180" spans="1:51" ht="12.75">
      <c r="A180" s="1"/>
      <c r="B180" s="1"/>
      <c r="C180" s="1"/>
      <c r="D180" s="1"/>
      <c r="E180" s="1"/>
      <c r="F180" s="1"/>
      <c r="G180" s="1"/>
      <c r="H180" s="1"/>
      <c r="I180" s="6" t="s">
        <v>5</v>
      </c>
      <c r="J180" s="7"/>
      <c r="K180" s="6" t="s">
        <v>6</v>
      </c>
      <c r="L180" s="7"/>
      <c r="M180" s="6" t="s">
        <v>7</v>
      </c>
      <c r="N180" s="7"/>
      <c r="O180" s="6" t="s">
        <v>8</v>
      </c>
      <c r="P180" s="7"/>
      <c r="Q180" s="6" t="s">
        <v>9</v>
      </c>
      <c r="R180" s="7"/>
      <c r="S180" s="6" t="s">
        <v>10</v>
      </c>
      <c r="T180" s="7"/>
      <c r="U180" s="6" t="s">
        <v>11</v>
      </c>
      <c r="V180" s="7"/>
      <c r="W180" s="8" t="s">
        <v>12</v>
      </c>
      <c r="X180" s="9"/>
      <c r="Y180" s="8" t="s">
        <v>13</v>
      </c>
      <c r="Z180" s="9"/>
      <c r="AA180" s="8" t="s">
        <v>14</v>
      </c>
      <c r="AB180" s="9"/>
      <c r="AC180" s="8" t="s">
        <v>15</v>
      </c>
      <c r="AD180" s="9"/>
      <c r="AE180" s="8" t="s">
        <v>16</v>
      </c>
      <c r="AF180" s="9"/>
      <c r="AG180" s="8" t="s">
        <v>17</v>
      </c>
      <c r="AH180" s="8"/>
      <c r="AI180" s="8" t="s">
        <v>18</v>
      </c>
      <c r="AJ180" s="7"/>
      <c r="AK180" s="8" t="s">
        <v>19</v>
      </c>
      <c r="AL180" s="7"/>
      <c r="AM180" s="10">
        <v>2001</v>
      </c>
      <c r="AN180" s="7"/>
      <c r="AO180" s="10">
        <v>2002</v>
      </c>
      <c r="AP180" s="7"/>
      <c r="AQ180" s="10">
        <v>2004</v>
      </c>
      <c r="AR180" s="7"/>
      <c r="AS180" s="10">
        <v>2005</v>
      </c>
      <c r="AT180" s="7"/>
      <c r="AU180" s="10">
        <v>2006</v>
      </c>
      <c r="AV180" s="7"/>
      <c r="AW180" s="10">
        <v>2007</v>
      </c>
      <c r="AX180" s="57"/>
      <c r="AY180" s="58">
        <v>2008</v>
      </c>
    </row>
    <row r="181" spans="1:49" ht="13.5" thickBo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ht="13.5" thickBot="1">
      <c r="A182" s="1"/>
      <c r="B182" s="1"/>
      <c r="C182" s="23" t="s">
        <v>94</v>
      </c>
      <c r="D182" s="24"/>
      <c r="E182" s="24"/>
      <c r="F182" s="24"/>
      <c r="G182" s="24"/>
      <c r="H182" s="25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51" ht="12.75">
      <c r="A183" s="1"/>
      <c r="B183" s="1"/>
      <c r="C183" s="1"/>
      <c r="D183" s="26" t="s">
        <v>120</v>
      </c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31"/>
      <c r="AF183" s="31"/>
      <c r="AG183" s="31"/>
      <c r="AH183" s="31"/>
      <c r="AI183" s="31"/>
      <c r="AJ183" s="31"/>
      <c r="AK183" s="31"/>
      <c r="AL183" s="31"/>
      <c r="AM183" s="31">
        <v>1</v>
      </c>
      <c r="AN183" s="31"/>
      <c r="AO183" s="31">
        <v>1</v>
      </c>
      <c r="AP183" s="31"/>
      <c r="AQ183" s="31">
        <v>1</v>
      </c>
      <c r="AR183" s="31"/>
      <c r="AS183" s="31">
        <v>1</v>
      </c>
      <c r="AT183" s="31"/>
      <c r="AU183" s="31">
        <v>1</v>
      </c>
      <c r="AV183" s="31"/>
      <c r="AW183" s="31">
        <v>1</v>
      </c>
      <c r="AY183" s="34">
        <v>1</v>
      </c>
    </row>
    <row r="184" spans="1:51" ht="12.75">
      <c r="A184" s="1"/>
      <c r="B184" s="1"/>
      <c r="C184" s="1"/>
      <c r="D184" s="28" t="s">
        <v>95</v>
      </c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30">
        <v>1</v>
      </c>
      <c r="V184" s="29"/>
      <c r="W184" s="30">
        <v>1</v>
      </c>
      <c r="X184" s="29"/>
      <c r="Y184" s="29"/>
      <c r="Z184" s="29"/>
      <c r="AA184" s="29"/>
      <c r="AB184" s="29"/>
      <c r="AC184" s="30">
        <v>1</v>
      </c>
      <c r="AD184" s="29"/>
      <c r="AE184" s="32">
        <v>1</v>
      </c>
      <c r="AF184" s="33"/>
      <c r="AG184" s="32">
        <v>1</v>
      </c>
      <c r="AH184" s="32"/>
      <c r="AI184" s="33">
        <v>1</v>
      </c>
      <c r="AJ184" s="33"/>
      <c r="AK184" s="33">
        <v>1</v>
      </c>
      <c r="AL184" s="33"/>
      <c r="AM184" s="33" t="s">
        <v>109</v>
      </c>
      <c r="AN184" s="33"/>
      <c r="AO184" s="33" t="s">
        <v>109</v>
      </c>
      <c r="AP184" s="33"/>
      <c r="AQ184" s="33" t="s">
        <v>109</v>
      </c>
      <c r="AR184" s="31"/>
      <c r="AS184" s="33" t="s">
        <v>109</v>
      </c>
      <c r="AT184" s="31"/>
      <c r="AU184" s="33" t="s">
        <v>109</v>
      </c>
      <c r="AV184" s="31"/>
      <c r="AW184" s="33" t="s">
        <v>109</v>
      </c>
      <c r="AX184" s="56"/>
      <c r="AY184" s="33"/>
    </row>
    <row r="185" spans="1:51" ht="12.75">
      <c r="A185" s="1"/>
      <c r="B185" s="1"/>
      <c r="C185" s="1"/>
      <c r="D185" s="28" t="s">
        <v>96</v>
      </c>
      <c r="E185" s="29"/>
      <c r="F185" s="29"/>
      <c r="G185" s="29"/>
      <c r="H185" s="29"/>
      <c r="I185" s="30">
        <v>1</v>
      </c>
      <c r="J185" s="29"/>
      <c r="K185" s="30">
        <v>1</v>
      </c>
      <c r="L185" s="29"/>
      <c r="M185" s="30">
        <v>2</v>
      </c>
      <c r="N185" s="29"/>
      <c r="O185" s="30">
        <v>2</v>
      </c>
      <c r="P185" s="29"/>
      <c r="Q185" s="30">
        <v>2</v>
      </c>
      <c r="R185" s="29"/>
      <c r="S185" s="30">
        <v>3</v>
      </c>
      <c r="T185" s="29"/>
      <c r="U185" s="30">
        <v>2</v>
      </c>
      <c r="V185" s="29"/>
      <c r="W185" s="30">
        <v>1</v>
      </c>
      <c r="X185" s="29"/>
      <c r="Y185" s="30">
        <v>1</v>
      </c>
      <c r="Z185" s="29"/>
      <c r="AA185" s="30">
        <v>1</v>
      </c>
      <c r="AB185" s="29"/>
      <c r="AC185" s="30">
        <v>1</v>
      </c>
      <c r="AD185" s="29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>
        <v>1</v>
      </c>
      <c r="AR185" s="31"/>
      <c r="AS185" s="33">
        <v>1</v>
      </c>
      <c r="AT185" s="31"/>
      <c r="AU185" s="33">
        <v>1</v>
      </c>
      <c r="AV185" s="31"/>
      <c r="AW185" s="33">
        <v>1</v>
      </c>
      <c r="AX185" s="56"/>
      <c r="AY185" s="33">
        <v>1</v>
      </c>
    </row>
    <row r="186" spans="1:51" ht="12.75">
      <c r="A186" s="1"/>
      <c r="B186" s="1"/>
      <c r="C186" s="1"/>
      <c r="D186" s="28" t="s">
        <v>97</v>
      </c>
      <c r="E186" s="29"/>
      <c r="F186" s="29"/>
      <c r="G186" s="29"/>
      <c r="H186" s="29"/>
      <c r="I186" s="30">
        <v>2</v>
      </c>
      <c r="J186" s="29"/>
      <c r="K186" s="30">
        <v>2</v>
      </c>
      <c r="L186" s="29"/>
      <c r="M186" s="30">
        <v>1</v>
      </c>
      <c r="N186" s="29"/>
      <c r="O186" s="30">
        <v>1</v>
      </c>
      <c r="P186" s="29"/>
      <c r="Q186" s="30">
        <v>1</v>
      </c>
      <c r="R186" s="29"/>
      <c r="S186" s="30">
        <v>1</v>
      </c>
      <c r="T186" s="29"/>
      <c r="U186" s="30">
        <v>1</v>
      </c>
      <c r="V186" s="29"/>
      <c r="W186" s="30">
        <v>1</v>
      </c>
      <c r="X186" s="29"/>
      <c r="Y186" s="30">
        <v>1</v>
      </c>
      <c r="Z186" s="29"/>
      <c r="AA186" s="30">
        <v>1</v>
      </c>
      <c r="AB186" s="29"/>
      <c r="AC186" s="29"/>
      <c r="AD186" s="29"/>
      <c r="AE186" s="33"/>
      <c r="AF186" s="33"/>
      <c r="AG186" s="33"/>
      <c r="AH186" s="33"/>
      <c r="AI186" s="33">
        <v>1</v>
      </c>
      <c r="AJ186" s="33"/>
      <c r="AK186" s="33">
        <v>1</v>
      </c>
      <c r="AL186" s="33"/>
      <c r="AM186" s="33">
        <v>1</v>
      </c>
      <c r="AN186" s="33"/>
      <c r="AO186" s="33">
        <v>2</v>
      </c>
      <c r="AP186" s="33"/>
      <c r="AQ186" s="33">
        <v>3</v>
      </c>
      <c r="AR186" s="31"/>
      <c r="AS186" s="33">
        <v>1</v>
      </c>
      <c r="AT186" s="31"/>
      <c r="AU186" s="33">
        <v>1</v>
      </c>
      <c r="AV186" s="31"/>
      <c r="AW186" s="33">
        <v>1</v>
      </c>
      <c r="AX186" s="56"/>
      <c r="AY186" s="33">
        <v>1</v>
      </c>
    </row>
    <row r="187" spans="1:51" ht="12.75">
      <c r="A187" s="1"/>
      <c r="B187" s="1"/>
      <c r="C187" s="1"/>
      <c r="D187" s="28" t="s">
        <v>98</v>
      </c>
      <c r="E187" s="29"/>
      <c r="F187" s="29"/>
      <c r="G187" s="29"/>
      <c r="H187" s="29"/>
      <c r="I187" s="30">
        <v>1</v>
      </c>
      <c r="J187" s="29"/>
      <c r="K187" s="30">
        <v>1</v>
      </c>
      <c r="L187" s="29"/>
      <c r="M187" s="30">
        <v>1</v>
      </c>
      <c r="N187" s="29"/>
      <c r="O187" s="30">
        <v>1</v>
      </c>
      <c r="P187" s="29"/>
      <c r="Q187" s="30">
        <v>1</v>
      </c>
      <c r="R187" s="29"/>
      <c r="S187" s="29"/>
      <c r="T187" s="29"/>
      <c r="U187" s="29"/>
      <c r="V187" s="29"/>
      <c r="W187" s="29"/>
      <c r="X187" s="29"/>
      <c r="Y187" s="30">
        <v>1</v>
      </c>
      <c r="Z187" s="29"/>
      <c r="AA187" s="30">
        <v>1</v>
      </c>
      <c r="AB187" s="29"/>
      <c r="AC187" s="30">
        <v>1</v>
      </c>
      <c r="AD187" s="29"/>
      <c r="AE187" s="32">
        <v>2</v>
      </c>
      <c r="AF187" s="33"/>
      <c r="AG187" s="32">
        <v>2</v>
      </c>
      <c r="AH187" s="32"/>
      <c r="AI187" s="33">
        <v>2</v>
      </c>
      <c r="AJ187" s="33"/>
      <c r="AK187" s="33">
        <v>2</v>
      </c>
      <c r="AL187" s="33"/>
      <c r="AM187" s="33">
        <v>4</v>
      </c>
      <c r="AN187" s="33"/>
      <c r="AO187" s="33">
        <v>3</v>
      </c>
      <c r="AP187" s="33"/>
      <c r="AQ187" s="33">
        <v>1</v>
      </c>
      <c r="AR187" s="31"/>
      <c r="AS187" s="33"/>
      <c r="AT187" s="31"/>
      <c r="AU187" s="33"/>
      <c r="AV187" s="31"/>
      <c r="AW187" s="33"/>
      <c r="AX187" s="56"/>
      <c r="AY187" s="33"/>
    </row>
    <row r="188" spans="1:51" ht="12.75">
      <c r="A188" s="1"/>
      <c r="B188" s="1"/>
      <c r="C188" s="1"/>
      <c r="D188" s="28" t="s">
        <v>99</v>
      </c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30">
        <v>1</v>
      </c>
      <c r="T188" s="29"/>
      <c r="U188" s="29"/>
      <c r="V188" s="29"/>
      <c r="W188" s="30">
        <v>2</v>
      </c>
      <c r="X188" s="29"/>
      <c r="Y188" s="30">
        <v>3</v>
      </c>
      <c r="Z188" s="29"/>
      <c r="AA188" s="30">
        <v>3</v>
      </c>
      <c r="AB188" s="29"/>
      <c r="AC188" s="30">
        <v>4</v>
      </c>
      <c r="AD188" s="29"/>
      <c r="AE188" s="32">
        <v>3</v>
      </c>
      <c r="AF188" s="33"/>
      <c r="AG188" s="32">
        <v>3</v>
      </c>
      <c r="AH188" s="32"/>
      <c r="AI188" s="33">
        <v>2</v>
      </c>
      <c r="AJ188" s="33"/>
      <c r="AK188" s="33">
        <v>2</v>
      </c>
      <c r="AL188" s="33"/>
      <c r="AM188" s="33" t="s">
        <v>109</v>
      </c>
      <c r="AN188" s="33"/>
      <c r="AO188" s="33" t="s">
        <v>109</v>
      </c>
      <c r="AP188" s="33"/>
      <c r="AQ188" s="33" t="s">
        <v>109</v>
      </c>
      <c r="AR188" s="31"/>
      <c r="AS188" s="33" t="s">
        <v>109</v>
      </c>
      <c r="AT188" s="31"/>
      <c r="AU188" s="33" t="s">
        <v>109</v>
      </c>
      <c r="AV188" s="31"/>
      <c r="AW188" s="33" t="s">
        <v>109</v>
      </c>
      <c r="AX188" s="56"/>
      <c r="AY188" s="33"/>
    </row>
    <row r="189" spans="1:51" ht="12.75">
      <c r="A189" s="1"/>
      <c r="B189" s="1"/>
      <c r="C189" s="1"/>
      <c r="D189" s="28" t="s">
        <v>100</v>
      </c>
      <c r="E189" s="29"/>
      <c r="F189" s="29"/>
      <c r="G189" s="29"/>
      <c r="H189" s="29"/>
      <c r="I189" s="30">
        <v>1</v>
      </c>
      <c r="J189" s="29"/>
      <c r="K189" s="29"/>
      <c r="L189" s="29"/>
      <c r="M189" s="29"/>
      <c r="N189" s="29"/>
      <c r="O189" s="30">
        <v>2</v>
      </c>
      <c r="P189" s="29"/>
      <c r="Q189" s="30">
        <v>2</v>
      </c>
      <c r="R189" s="29"/>
      <c r="S189" s="30">
        <v>2</v>
      </c>
      <c r="T189" s="29"/>
      <c r="U189" s="30">
        <v>2</v>
      </c>
      <c r="V189" s="29"/>
      <c r="W189" s="30">
        <v>3</v>
      </c>
      <c r="X189" s="29"/>
      <c r="Y189" s="30">
        <v>1</v>
      </c>
      <c r="Z189" s="29"/>
      <c r="AA189" s="30">
        <v>1</v>
      </c>
      <c r="AB189" s="29"/>
      <c r="AC189" s="29"/>
      <c r="AD189" s="29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1"/>
      <c r="AS189" s="33">
        <v>1</v>
      </c>
      <c r="AT189" s="31"/>
      <c r="AU189" s="33" t="s">
        <v>109</v>
      </c>
      <c r="AV189" s="31"/>
      <c r="AW189" s="33" t="s">
        <v>109</v>
      </c>
      <c r="AX189" s="56"/>
      <c r="AY189" s="33"/>
    </row>
    <row r="190" spans="1:51" ht="12.75">
      <c r="A190" s="1"/>
      <c r="B190" s="1"/>
      <c r="C190" s="1"/>
      <c r="D190" s="28" t="s">
        <v>101</v>
      </c>
      <c r="E190" s="29"/>
      <c r="F190" s="29"/>
      <c r="G190" s="29"/>
      <c r="H190" s="29"/>
      <c r="I190" s="30">
        <v>2</v>
      </c>
      <c r="J190" s="29"/>
      <c r="K190" s="30">
        <v>2</v>
      </c>
      <c r="L190" s="29"/>
      <c r="M190" s="30">
        <v>2</v>
      </c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33"/>
      <c r="AF190" s="33"/>
      <c r="AG190" s="33"/>
      <c r="AH190" s="33"/>
      <c r="AI190" s="33"/>
      <c r="AJ190" s="33"/>
      <c r="AK190" s="33"/>
      <c r="AL190" s="33"/>
      <c r="AM190" s="33" t="s">
        <v>109</v>
      </c>
      <c r="AN190" s="33"/>
      <c r="AO190" s="33" t="s">
        <v>109</v>
      </c>
      <c r="AP190" s="33"/>
      <c r="AQ190" s="33" t="s">
        <v>109</v>
      </c>
      <c r="AR190" s="31"/>
      <c r="AS190" s="33" t="s">
        <v>109</v>
      </c>
      <c r="AT190" s="31"/>
      <c r="AU190" s="33" t="s">
        <v>109</v>
      </c>
      <c r="AV190" s="31"/>
      <c r="AW190" s="33" t="s">
        <v>109</v>
      </c>
      <c r="AX190" s="56"/>
      <c r="AY190" s="33"/>
    </row>
    <row r="191" spans="1:51" ht="12.75">
      <c r="A191" s="1"/>
      <c r="B191" s="1"/>
      <c r="C191" s="1"/>
      <c r="D191" s="28" t="s">
        <v>102</v>
      </c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1"/>
      <c r="AS191" s="33">
        <v>1</v>
      </c>
      <c r="AT191" s="31"/>
      <c r="AU191" s="33">
        <v>2</v>
      </c>
      <c r="AV191" s="31"/>
      <c r="AW191" s="33">
        <v>2</v>
      </c>
      <c r="AX191" s="56"/>
      <c r="AY191" s="33">
        <v>2</v>
      </c>
    </row>
    <row r="192" spans="1:51" ht="12.75">
      <c r="A192" s="1"/>
      <c r="B192" s="1"/>
      <c r="C192" s="1"/>
      <c r="D192" s="28" t="s">
        <v>103</v>
      </c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1"/>
      <c r="AS192" s="33"/>
      <c r="AT192" s="31"/>
      <c r="AU192" s="33"/>
      <c r="AV192" s="31"/>
      <c r="AW192" s="33"/>
      <c r="AX192" s="56"/>
      <c r="AY192" s="33"/>
    </row>
    <row r="193" spans="1:49" ht="12.75">
      <c r="A193" s="1"/>
      <c r="B193" s="1"/>
      <c r="C193" s="1"/>
      <c r="D193" s="2"/>
      <c r="E193" s="1"/>
      <c r="F193" s="1"/>
      <c r="G193" s="1"/>
      <c r="H193" s="1"/>
      <c r="I193" s="14"/>
      <c r="J193" s="1"/>
      <c r="K193" s="14"/>
      <c r="L193" s="1"/>
      <c r="M193" s="14"/>
      <c r="N193" s="1"/>
      <c r="O193" s="14"/>
      <c r="P193" s="1"/>
      <c r="Q193" s="14"/>
      <c r="R193" s="1"/>
      <c r="S193" s="14"/>
      <c r="T193" s="1"/>
      <c r="U193" s="1"/>
      <c r="V193" s="1"/>
      <c r="W193" s="14"/>
      <c r="X193" s="1"/>
      <c r="Y193" s="14"/>
      <c r="Z193" s="1"/>
      <c r="AA193" s="14"/>
      <c r="AB193" s="1"/>
      <c r="AC193" s="14"/>
      <c r="AD193" s="1"/>
      <c r="AE193" s="14"/>
      <c r="AF193" s="1"/>
      <c r="AG193" s="1"/>
      <c r="AH193" s="1"/>
      <c r="AI193" s="1"/>
      <c r="AJ193" s="1"/>
      <c r="AK193" s="14"/>
      <c r="AL193" s="1"/>
      <c r="AM193" s="14"/>
      <c r="AN193" s="1"/>
      <c r="AO193" s="14"/>
      <c r="AP193" s="1"/>
      <c r="AQ193" s="18"/>
      <c r="AS193" s="38"/>
      <c r="AU193" s="38"/>
      <c r="AW193" s="38"/>
    </row>
    <row r="194" spans="1:49" ht="12.75">
      <c r="A194" s="1"/>
      <c r="B194" s="1"/>
      <c r="C194" s="1"/>
      <c r="D194" s="2"/>
      <c r="E194" s="1"/>
      <c r="F194" s="1"/>
      <c r="G194" s="1"/>
      <c r="H194" s="1"/>
      <c r="I194" s="14"/>
      <c r="J194" s="1"/>
      <c r="K194" s="14"/>
      <c r="L194" s="1"/>
      <c r="M194" s="14"/>
      <c r="N194" s="1"/>
      <c r="O194" s="14"/>
      <c r="P194" s="1"/>
      <c r="Q194" s="14"/>
      <c r="R194" s="1"/>
      <c r="S194" s="14"/>
      <c r="T194" s="1"/>
      <c r="U194" s="1"/>
      <c r="V194" s="1"/>
      <c r="W194" s="14"/>
      <c r="X194" s="1"/>
      <c r="Y194" s="14"/>
      <c r="Z194" s="1"/>
      <c r="AA194" s="14"/>
      <c r="AB194" s="1"/>
      <c r="AC194" s="14"/>
      <c r="AD194" s="1"/>
      <c r="AE194" s="14"/>
      <c r="AF194" s="1"/>
      <c r="AG194" s="1"/>
      <c r="AH194" s="1"/>
      <c r="AI194" s="1"/>
      <c r="AJ194" s="1"/>
      <c r="AK194" s="14"/>
      <c r="AL194" s="1"/>
      <c r="AM194" s="14"/>
      <c r="AN194" s="1"/>
      <c r="AO194" s="14"/>
      <c r="AP194" s="1"/>
      <c r="AQ194" s="18"/>
      <c r="AS194" s="38"/>
      <c r="AU194" s="38"/>
      <c r="AW194" s="38"/>
    </row>
    <row r="195" spans="1:49" ht="12.75">
      <c r="A195" s="1"/>
      <c r="B195" s="1"/>
      <c r="C195" s="1"/>
      <c r="D195" s="2"/>
      <c r="E195" s="1"/>
      <c r="F195" s="1"/>
      <c r="G195" s="1"/>
      <c r="H195" s="1"/>
      <c r="I195" s="14"/>
      <c r="J195" s="1"/>
      <c r="K195" s="14"/>
      <c r="L195" s="1"/>
      <c r="M195" s="14"/>
      <c r="N195" s="1"/>
      <c r="O195" s="14"/>
      <c r="P195" s="1"/>
      <c r="Q195" s="14"/>
      <c r="R195" s="1"/>
      <c r="S195" s="14"/>
      <c r="T195" s="1"/>
      <c r="U195" s="1"/>
      <c r="V195" s="1"/>
      <c r="W195" s="14"/>
      <c r="X195" s="1"/>
      <c r="Y195" s="14"/>
      <c r="Z195" s="1"/>
      <c r="AA195" s="14"/>
      <c r="AB195" s="1"/>
      <c r="AC195" s="14"/>
      <c r="AD195" s="1"/>
      <c r="AE195" s="14"/>
      <c r="AF195" s="1"/>
      <c r="AG195" s="1"/>
      <c r="AH195" s="1"/>
      <c r="AI195" s="1"/>
      <c r="AJ195" s="1"/>
      <c r="AK195" s="14"/>
      <c r="AL195" s="1"/>
      <c r="AM195" s="14"/>
      <c r="AN195" s="1"/>
      <c r="AO195" s="14"/>
      <c r="AP195" s="1"/>
      <c r="AQ195" s="18"/>
      <c r="AS195" s="38"/>
      <c r="AU195" s="38"/>
      <c r="AW195" s="38"/>
    </row>
    <row r="196" spans="1:4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1:4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1:4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1:4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</row>
  </sheetData>
  <sheetProtection/>
  <mergeCells count="4">
    <mergeCell ref="C6:AX6"/>
    <mergeCell ref="C8:AX8"/>
    <mergeCell ref="C133:AX133"/>
    <mergeCell ref="C156:AX156"/>
  </mergeCells>
  <printOptions horizontalCentered="1"/>
  <pageMargins left="0.75" right="0" top="0.6" bottom="0.4" header="0.5" footer="0.5"/>
  <pageSetup horizontalDpi="600" verticalDpi="600" orientation="portrait" r:id="rId1"/>
  <headerFooter alignWithMargins="0">
    <oddFooter>&amp;LPH/&amp;P</oddFooter>
  </headerFooter>
  <rowBreaks count="3" manualBreakCount="3">
    <brk id="51" min="2" max="51" man="1"/>
    <brk id="106" min="2" max="51" man="1"/>
    <brk id="130" min="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kicak</cp:lastModifiedBy>
  <cp:lastPrinted>2008-01-28T18:27:07Z</cp:lastPrinted>
  <dcterms:created xsi:type="dcterms:W3CDTF">2001-07-05T19:25:43Z</dcterms:created>
  <dcterms:modified xsi:type="dcterms:W3CDTF">2009-05-19T15:39:44Z</dcterms:modified>
  <cp:category/>
  <cp:version/>
  <cp:contentType/>
  <cp:contentStatus/>
</cp:coreProperties>
</file>