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udgetInfo\Budget 19-20\"/>
    </mc:Choice>
  </mc:AlternateContent>
  <xr:revisionPtr revIDLastSave="0" documentId="8_{CA1663E5-689E-475D-B823-CAFDECF471F4}" xr6:coauthVersionLast="36" xr6:coauthVersionMax="36" xr10:uidLastSave="{00000000-0000-0000-0000-000000000000}"/>
  <bookViews>
    <workbookView xWindow="0" yWindow="0" windowWidth="28800" windowHeight="13395" xr2:uid="{1C4B9F78-E01A-4361-AFBA-787C8C368990}"/>
  </bookViews>
  <sheets>
    <sheet name="Fianl Revised 09-28-2020" sheetId="1" r:id="rId1"/>
  </sheets>
  <externalReferences>
    <externalReference r:id="rId2"/>
  </externalReferences>
  <definedNames>
    <definedName name="AAIFR" localSheetId="0">#REF!</definedName>
    <definedName name="AAIFR">#REF!</definedName>
    <definedName name="AAIFRObj" localSheetId="0">#REF!</definedName>
    <definedName name="AAIFRObj">#REF!</definedName>
    <definedName name="AASUTRA" localSheetId="0">#REF!</definedName>
    <definedName name="AASUTRA">#REF!</definedName>
    <definedName name="AASUTRAObj" localSheetId="0">#REF!</definedName>
    <definedName name="AASUTRAObj">#REF!</definedName>
    <definedName name="ADMIFR" localSheetId="0">#REF!</definedName>
    <definedName name="ADMIFR">#REF!</definedName>
    <definedName name="ADMIFRObj" localSheetId="0">#REF!</definedName>
    <definedName name="ADMIFRObj">#REF!</definedName>
    <definedName name="ADMSUTRA" localSheetId="0">#REF!</definedName>
    <definedName name="ADMSUTRA">#REF!</definedName>
    <definedName name="ADMSUTRAObj" localSheetId="0">#REF!</definedName>
    <definedName name="ADMSUTRAObj">#REF!</definedName>
    <definedName name="AreaPieChart" localSheetId="0">#REF!</definedName>
    <definedName name="AreaPieChart">#REF!</definedName>
    <definedName name="CAMPUSIFRObj" localSheetId="0">#REF!</definedName>
    <definedName name="CAMPUSIFRObj">#REF!</definedName>
    <definedName name="CAMPUSSUTRAObj" localSheetId="0">#REF!</definedName>
    <definedName name="CAMPUSSUTRAObj">#REF!</definedName>
    <definedName name="Chart" localSheetId="0">#REF!</definedName>
    <definedName name="Chart">#REF!</definedName>
    <definedName name="DEVIFR" localSheetId="0">#REF!</definedName>
    <definedName name="DEVIFR">#REF!</definedName>
    <definedName name="DEVIFRObj" localSheetId="0">#REF!</definedName>
    <definedName name="DEVIFRObj">#REF!</definedName>
    <definedName name="DIFRBudg" localSheetId="0">#REF!</definedName>
    <definedName name="DIFRBudg">#REF!</definedName>
    <definedName name="DIFRFTE" localSheetId="0">#REF!</definedName>
    <definedName name="DIFRFTE">#REF!</definedName>
    <definedName name="DIFRIFR" localSheetId="0">#REF!</definedName>
    <definedName name="DIFRIFR">#REF!</definedName>
    <definedName name="DIFRIFRObj" localSheetId="0">#REF!</definedName>
    <definedName name="DIFRIFRObj">#REF!</definedName>
    <definedName name="DIFRPie" localSheetId="0">#REF!</definedName>
    <definedName name="DIFRPie">#REF!</definedName>
    <definedName name="HEALTHFEE" localSheetId="0">#REF!</definedName>
    <definedName name="HEALTHFEE">#REF!</definedName>
    <definedName name="IAB" localSheetId="0">#REF!</definedName>
    <definedName name="IAB">#REF!</definedName>
    <definedName name="IFRFTE" localSheetId="0">#REF!</definedName>
    <definedName name="IFRFTE">#REF!</definedName>
    <definedName name="IFRObjPie" localSheetId="0">#REF!</definedName>
    <definedName name="IFRObjPie">#REF!</definedName>
    <definedName name="ObjPieChart" localSheetId="0">#REF!</definedName>
    <definedName name="ObjPieChart">#REF!</definedName>
    <definedName name="PRESIFR" localSheetId="0">#REF!</definedName>
    <definedName name="PRESIFR">#REF!</definedName>
    <definedName name="PRESIFRObj" localSheetId="0">#REF!</definedName>
    <definedName name="PRESIFRObj">#REF!</definedName>
    <definedName name="_xlnm.Print_Area" localSheetId="0">'Fianl Revised 09-28-2020'!$A$1:$D$26</definedName>
    <definedName name="RestrictedFd" localSheetId="0">#REF!</definedName>
    <definedName name="RestrictedFd">#REF!</definedName>
    <definedName name="SAIFR" localSheetId="0">#REF!</definedName>
    <definedName name="SAIFR">#REF!</definedName>
    <definedName name="SAIFRObj" localSheetId="0">#REF!</definedName>
    <definedName name="SAIFRObj">#REF!</definedName>
    <definedName name="SourcesUses" localSheetId="0">#REF!</definedName>
    <definedName name="SourcesUses">#REF!</definedName>
    <definedName name="SUTRAFTE" localSheetId="0">#REF!</definedName>
    <definedName name="SUTRAFTE">#REF!</definedName>
    <definedName name="SUTRAObjPie" localSheetId="0">#REF!</definedName>
    <definedName name="SUTRAObjPie">#REF!</definedName>
    <definedName name="TECHFEE" localSheetId="0">#REF!</definedName>
    <definedName name="TECHFEE">#REF!</definedName>
    <definedName name="TOTAL" localSheetId="0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3" i="1"/>
  <c r="D22" i="1"/>
  <c r="D21" i="1"/>
  <c r="D20" i="1"/>
  <c r="B19" i="1"/>
  <c r="B24" i="1" s="1"/>
  <c r="D18" i="1"/>
  <c r="C13" i="1"/>
  <c r="D12" i="1"/>
  <c r="D11" i="1"/>
  <c r="B10" i="1"/>
  <c r="D10" i="1" s="1"/>
  <c r="C7" i="1"/>
  <c r="C15" i="1" s="1"/>
  <c r="B7" i="1"/>
  <c r="D6" i="1"/>
  <c r="D5" i="1"/>
  <c r="D7" i="1" s="1"/>
  <c r="D13" i="1" l="1"/>
  <c r="D15" i="1"/>
  <c r="B13" i="1"/>
  <c r="B15" i="1" s="1"/>
  <c r="D19" i="1"/>
  <c r="D24" i="1" s="1"/>
</calcChain>
</file>

<file path=xl/sharedStrings.xml><?xml version="1.0" encoding="utf-8"?>
<sst xmlns="http://schemas.openxmlformats.org/spreadsheetml/2006/main" count="26" uniqueCount="26">
  <si>
    <t>Fredonia's 2019-2020 Year End Budget Status</t>
  </si>
  <si>
    <t>Details</t>
  </si>
  <si>
    <t xml:space="preserve">2019-20 Budget </t>
  </si>
  <si>
    <t>Difference</t>
  </si>
  <si>
    <t>Financial Plan Revenues</t>
  </si>
  <si>
    <t>State Support ( See Notes Below)</t>
  </si>
  <si>
    <t>Tuition</t>
  </si>
  <si>
    <t xml:space="preserve">   Total Financial Plan Revenues </t>
  </si>
  <si>
    <t xml:space="preserve"> Base Expenditures</t>
  </si>
  <si>
    <t>Institutional Personal Services (PSR)</t>
  </si>
  <si>
    <t>Temporary Service (TS)</t>
  </si>
  <si>
    <t>Other Than Personal Services (OTPS)</t>
  </si>
  <si>
    <t xml:space="preserve">   Total  Bases Expenditures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</si>
  <si>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</si>
  <si>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Surplus/Loss Structural Deficit</t>
  </si>
  <si>
    <t>Revenue Shortfall Actions Taken</t>
  </si>
  <si>
    <t xml:space="preserve">    Rollover from Prior Year</t>
  </si>
  <si>
    <t xml:space="preserve">    Institutional Recurring Sources</t>
  </si>
  <si>
    <t xml:space="preserve">    One Time Funds</t>
  </si>
  <si>
    <t xml:space="preserve">    Scholarship Reserves</t>
  </si>
  <si>
    <t xml:space="preserve">    Summer Cut (SUTRA Funded)</t>
  </si>
  <si>
    <t xml:space="preserve">    IFR Position Buyout Revenue</t>
  </si>
  <si>
    <t>Total Shortfall Actions Taken</t>
  </si>
  <si>
    <t>Notes:</t>
  </si>
  <si>
    <t>Original budget had $600K of PSR Salary savings built in; Budget reflective of all allocation moves requested by depts.</t>
  </si>
  <si>
    <t>2019-2020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</si>
</sst>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sz val="10"/>
      <name val="Arial"/>
      <family val="2"/>
    </font>
    <font>
      <b/>
      <sz val="14"/>
      <color rgb="FF0000FF"/>
      <name val="Arial"/>
      <family val="2"/>
    </font>
    <font>
      <b/>
      <u/>
      <sz val="14"/>
      <color theme="1"/>
      <name val="Arial"/>
      <family val="2"/>
    </font>
    <font>
      <sz val="14"/>
      <color rgb="FF3333FF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3333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1" applyFont="1" applyBorder="1" applyAlignment="1">
      <alignment horizontal="center"/>
    </xf>
    <xf numFmtId="0" fontId="4" fillId="0" borderId="0" xfId="1" applyFont="1"/>
    <xf numFmtId="0" fontId="2" fillId="0" borderId="0" xfId="1"/>
    <xf numFmtId="0" fontId="3" fillId="0" borderId="0" xfId="1" applyFont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7" fillId="0" borderId="0" xfId="1" applyFont="1"/>
    <xf numFmtId="5" fontId="8" fillId="0" borderId="0" xfId="3" quotePrefix="1" applyNumberFormat="1" applyFont="1" applyBorder="1" applyAlignment="1">
      <alignment horizontal="right"/>
    </xf>
    <xf numFmtId="0" fontId="9" fillId="0" borderId="0" xfId="2" applyFont="1" applyBorder="1" applyAlignment="1">
      <alignment horizontal="left" indent="1"/>
    </xf>
    <xf numFmtId="5" fontId="8" fillId="0" borderId="2" xfId="3" quotePrefix="1" applyNumberFormat="1" applyFont="1" applyBorder="1" applyAlignment="1">
      <alignment horizontal="right"/>
    </xf>
    <xf numFmtId="0" fontId="10" fillId="0" borderId="0" xfId="2" applyFont="1" applyBorder="1"/>
    <xf numFmtId="5" fontId="11" fillId="0" borderId="0" xfId="3" quotePrefix="1" applyNumberFormat="1" applyFont="1" applyBorder="1" applyAlignment="1">
      <alignment horizontal="right"/>
    </xf>
    <xf numFmtId="0" fontId="12" fillId="0" borderId="0" xfId="1" applyFont="1" applyBorder="1"/>
    <xf numFmtId="0" fontId="4" fillId="0" borderId="0" xfId="1" applyFont="1" applyBorder="1"/>
    <xf numFmtId="0" fontId="13" fillId="0" borderId="0" xfId="4" applyFont="1"/>
    <xf numFmtId="0" fontId="4" fillId="0" borderId="0" xfId="4" applyFont="1"/>
    <xf numFmtId="0" fontId="1" fillId="0" borderId="0" xfId="4"/>
    <xf numFmtId="0" fontId="12" fillId="0" borderId="0" xfId="4" applyFont="1"/>
    <xf numFmtId="6" fontId="11" fillId="0" borderId="0" xfId="3" quotePrefix="1" applyNumberFormat="1" applyFont="1" applyBorder="1" applyAlignment="1">
      <alignment horizontal="right"/>
    </xf>
    <xf numFmtId="0" fontId="12" fillId="0" borderId="0" xfId="1" applyFont="1"/>
    <xf numFmtId="6" fontId="4" fillId="0" borderId="0" xfId="1" applyNumberFormat="1" applyFont="1"/>
    <xf numFmtId="6" fontId="11" fillId="0" borderId="3" xfId="3" quotePrefix="1" applyNumberFormat="1" applyFont="1" applyBorder="1" applyAlignment="1">
      <alignment horizontal="right"/>
    </xf>
    <xf numFmtId="0" fontId="13" fillId="0" borderId="0" xfId="1" applyFont="1"/>
    <xf numFmtId="0" fontId="14" fillId="0" borderId="0" xfId="1" applyFont="1" applyAlignment="1">
      <alignment horizontal="center"/>
    </xf>
    <xf numFmtId="6" fontId="13" fillId="0" borderId="0" xfId="1" applyNumberFormat="1" applyFont="1" applyBorder="1"/>
    <xf numFmtId="5" fontId="11" fillId="0" borderId="3" xfId="3" quotePrefix="1" applyNumberFormat="1" applyFont="1" applyBorder="1" applyAlignment="1">
      <alignment horizontal="right"/>
    </xf>
    <xf numFmtId="0" fontId="15" fillId="0" borderId="0" xfId="1" applyFont="1"/>
  </cellXfs>
  <cellStyles count="5">
    <cellStyle name="Comma 3 2" xfId="3" xr:uid="{E1392A18-38DF-497E-9EBD-917855CCA52B}"/>
    <cellStyle name="Normal" xfId="0" builtinId="0"/>
    <cellStyle name="Normal 12" xfId="2" xr:uid="{CBE47B34-5070-4F78-AEE0-6ADE92D2F232}"/>
    <cellStyle name="Normal 15" xfId="1" xr:uid="{24E7BE30-80F5-47B9-A4C7-4BB69E165715}"/>
    <cellStyle name="Normal 3" xfId="4" xr:uid="{D68452A3-B93C-4FCC-A45B-905E161AE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20%20Details%202019-20%20Close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lide Senate"/>
      <sheetName val="Fianl Revised 09-28-2020"/>
      <sheetName val="Details - Revised 09-23-202"/>
      <sheetName val="Details State"/>
      <sheetName val="Just State - FINAL 09-28"/>
      <sheetName val="Just State"/>
      <sheetName val="All Funds Color FINAL"/>
      <sheetName val="All Funds Color"/>
      <sheetName val="All Funds Expenses"/>
      <sheetName val="Orig"/>
      <sheetName val="Details for Transf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BD1-AF19-4060-BC16-79CCB7A1C5F0}">
  <sheetPr>
    <pageSetUpPr fitToPage="1"/>
  </sheetPr>
  <dimension ref="A1:H26"/>
  <sheetViews>
    <sheetView showGridLines="0" tabSelected="1" workbookViewId="0">
      <selection sqref="A1:D26"/>
    </sheetView>
  </sheetViews>
  <sheetFormatPr defaultRowHeight="15" x14ac:dyDescent="0.25"/>
  <cols>
    <col min="1" max="1" width="47.140625" style="3" customWidth="1"/>
    <col min="2" max="2" width="19.140625" style="3" customWidth="1"/>
    <col min="3" max="3" width="19.5703125" style="3" bestFit="1" customWidth="1"/>
    <col min="4" max="4" width="20" style="3" customWidth="1"/>
    <col min="5" max="5" width="9.140625" style="3" customWidth="1"/>
    <col min="6" max="6" width="3.140625" style="3" customWidth="1"/>
    <col min="7" max="16384" width="9.140625" style="3"/>
  </cols>
  <sheetData>
    <row r="1" spans="1:8" ht="26.25" x14ac:dyDescent="0.4">
      <c r="A1" s="1" t="s">
        <v>0</v>
      </c>
      <c r="B1" s="1"/>
      <c r="C1" s="1"/>
      <c r="D1" s="1"/>
      <c r="E1" s="2"/>
      <c r="F1" s="2"/>
      <c r="G1" s="2"/>
    </row>
    <row r="2" spans="1:8" ht="24.75" customHeight="1" x14ac:dyDescent="0.4">
      <c r="A2" s="4"/>
      <c r="B2" s="4"/>
      <c r="C2" s="4"/>
      <c r="D2" s="4"/>
      <c r="E2" s="2"/>
      <c r="F2" s="2"/>
      <c r="G2" s="2"/>
    </row>
    <row r="3" spans="1:8" ht="36.75" x14ac:dyDescent="0.3">
      <c r="A3" s="5" t="s">
        <v>1</v>
      </c>
      <c r="B3" s="5" t="s">
        <v>2</v>
      </c>
      <c r="C3" s="5" t="s">
        <v>25</v>
      </c>
      <c r="D3" s="5" t="s">
        <v>3</v>
      </c>
      <c r="E3" s="2"/>
      <c r="F3" s="2"/>
      <c r="G3" s="2"/>
      <c r="H3" s="2"/>
    </row>
    <row r="4" spans="1:8" ht="18.75" x14ac:dyDescent="0.3">
      <c r="A4" s="6" t="s">
        <v>4</v>
      </c>
      <c r="B4" s="7"/>
      <c r="C4" s="7"/>
      <c r="D4" s="7"/>
      <c r="E4" s="2"/>
      <c r="F4" s="2"/>
      <c r="G4" s="2"/>
      <c r="H4" s="2"/>
    </row>
    <row r="5" spans="1:8" ht="18.75" x14ac:dyDescent="0.3">
      <c r="A5" s="8" t="s">
        <v>5</v>
      </c>
      <c r="B5" s="7">
        <v>13185900</v>
      </c>
      <c r="C5" s="7">
        <v>13185900</v>
      </c>
      <c r="D5" s="7">
        <f>+C5-B5</f>
        <v>0</v>
      </c>
      <c r="E5" s="2"/>
      <c r="F5" s="2"/>
      <c r="G5" s="2"/>
      <c r="H5" s="2"/>
    </row>
    <row r="6" spans="1:8" ht="18.75" x14ac:dyDescent="0.3">
      <c r="A6" s="8" t="s">
        <v>6</v>
      </c>
      <c r="B6" s="9">
        <v>33173682</v>
      </c>
      <c r="C6" s="9">
        <v>31785069.27</v>
      </c>
      <c r="D6" s="9">
        <f>+C6-B6</f>
        <v>-1388612.7300000004</v>
      </c>
      <c r="E6" s="2"/>
      <c r="F6" s="2"/>
      <c r="G6" s="2"/>
      <c r="H6" s="2"/>
    </row>
    <row r="7" spans="1:8" ht="18.75" x14ac:dyDescent="0.3">
      <c r="A7" s="10" t="s">
        <v>7</v>
      </c>
      <c r="B7" s="11">
        <f>SUM(B5:B6)</f>
        <v>46359582</v>
      </c>
      <c r="C7" s="11">
        <f>SUM(C5:C6)</f>
        <v>44970969.269999996</v>
      </c>
      <c r="D7" s="11">
        <f>SUM(D5:D6)</f>
        <v>-1388612.7300000004</v>
      </c>
      <c r="E7" s="2"/>
      <c r="F7" s="2"/>
      <c r="G7" s="2"/>
      <c r="H7" s="2"/>
    </row>
    <row r="8" spans="1:8" ht="18.75" x14ac:dyDescent="0.3">
      <c r="A8" s="12"/>
      <c r="B8" s="13"/>
      <c r="C8" s="2"/>
      <c r="D8" s="2"/>
      <c r="E8" s="2"/>
      <c r="F8" s="2"/>
      <c r="G8" s="2"/>
      <c r="H8" s="2"/>
    </row>
    <row r="9" spans="1:8" ht="18.75" x14ac:dyDescent="0.3">
      <c r="A9" s="6" t="s">
        <v>8</v>
      </c>
      <c r="B9" s="7"/>
      <c r="C9" s="7"/>
      <c r="D9" s="7"/>
      <c r="E9" s="2"/>
      <c r="F9" s="2"/>
      <c r="G9" s="2"/>
      <c r="H9" s="2"/>
    </row>
    <row r="10" spans="1:8" s="16" customFormat="1" ht="18.75" x14ac:dyDescent="0.3">
      <c r="A10" s="14" t="s">
        <v>9</v>
      </c>
      <c r="B10" s="7">
        <f>40387975+0-600000</f>
        <v>39787975</v>
      </c>
      <c r="C10" s="7">
        <v>38645893</v>
      </c>
      <c r="D10" s="7">
        <f>+B10-C10</f>
        <v>1142082</v>
      </c>
      <c r="E10" s="15"/>
      <c r="F10" s="15"/>
      <c r="G10" s="15"/>
      <c r="H10" s="15"/>
    </row>
    <row r="11" spans="1:8" s="16" customFormat="1" ht="18.75" x14ac:dyDescent="0.3">
      <c r="A11" s="14" t="s">
        <v>10</v>
      </c>
      <c r="B11" s="7">
        <v>3838498</v>
      </c>
      <c r="C11" s="7">
        <v>3602193</v>
      </c>
      <c r="D11" s="7">
        <f>+B11-C11</f>
        <v>236305</v>
      </c>
      <c r="E11" s="15"/>
      <c r="F11" s="15"/>
      <c r="G11" s="15"/>
      <c r="H11" s="15"/>
    </row>
    <row r="12" spans="1:8" s="16" customFormat="1" ht="18.75" x14ac:dyDescent="0.3">
      <c r="A12" s="14" t="s">
        <v>11</v>
      </c>
      <c r="B12" s="9">
        <v>10534352</v>
      </c>
      <c r="C12" s="9">
        <v>8702898</v>
      </c>
      <c r="D12" s="9">
        <f>+B12-C12</f>
        <v>1831454</v>
      </c>
      <c r="E12" s="15"/>
      <c r="F12" s="15"/>
      <c r="G12" s="15"/>
      <c r="H12" s="15"/>
    </row>
    <row r="13" spans="1:8" s="16" customFormat="1" ht="18.75" x14ac:dyDescent="0.3">
      <c r="A13" s="17" t="s">
        <v>12</v>
      </c>
      <c r="B13" s="11">
        <f>SUM(B10:B12)</f>
        <v>54160825</v>
      </c>
      <c r="C13" s="11">
        <f>SUM(C10:C12)</f>
        <v>50950984</v>
      </c>
      <c r="D13" s="18">
        <f>SUM(D10:D12)</f>
        <v>3209841</v>
      </c>
      <c r="E13" s="15"/>
      <c r="F13" s="15"/>
      <c r="G13" s="15"/>
      <c r="H13" s="15"/>
    </row>
    <row r="14" spans="1:8" ht="18.75" x14ac:dyDescent="0.3">
      <c r="A14" s="19"/>
      <c r="B14" s="20" t="s">
        <v>13</v>
      </c>
      <c r="C14" s="20"/>
      <c r="D14" s="20"/>
      <c r="E14" s="2"/>
      <c r="F14" s="2"/>
      <c r="G14" s="2"/>
      <c r="H14" s="2"/>
    </row>
    <row r="15" spans="1:8" ht="19.5" thickBot="1" x14ac:dyDescent="0.35">
      <c r="A15" s="19" t="s">
        <v>14</v>
      </c>
      <c r="B15" s="21">
        <f>+B7-B13</f>
        <v>-7801243</v>
      </c>
      <c r="C15" s="21">
        <f>+C7-C13</f>
        <v>-5980014.7300000042</v>
      </c>
      <c r="D15" s="21">
        <f>+D13+D7</f>
        <v>1821228.2699999996</v>
      </c>
      <c r="E15" s="2"/>
      <c r="F15" s="2"/>
      <c r="G15" s="2"/>
      <c r="H15" s="2"/>
    </row>
    <row r="16" spans="1:8" ht="19.5" thickTop="1" x14ac:dyDescent="0.3">
      <c r="A16" s="22"/>
      <c r="B16" s="2"/>
      <c r="C16" s="2"/>
      <c r="D16" s="2"/>
    </row>
    <row r="17" spans="1:8" ht="18.75" x14ac:dyDescent="0.3">
      <c r="A17" s="6" t="s">
        <v>15</v>
      </c>
      <c r="B17" s="23"/>
      <c r="C17" s="23"/>
      <c r="D17" s="23"/>
      <c r="E17" s="2"/>
      <c r="F17" s="2"/>
      <c r="G17" s="2"/>
      <c r="H17" s="2"/>
    </row>
    <row r="18" spans="1:8" ht="18.75" x14ac:dyDescent="0.3">
      <c r="A18" s="24" t="s">
        <v>16</v>
      </c>
      <c r="B18" s="7">
        <v>4450000</v>
      </c>
      <c r="C18" s="7">
        <v>4505293</v>
      </c>
      <c r="D18" s="7">
        <f t="shared" ref="D18:D23" si="0">+C18-B18</f>
        <v>55293</v>
      </c>
      <c r="E18" s="2"/>
      <c r="F18" s="2"/>
      <c r="G18" s="2"/>
      <c r="H18" s="2"/>
    </row>
    <row r="19" spans="1:8" ht="18" x14ac:dyDescent="0.25">
      <c r="A19" s="22" t="s">
        <v>17</v>
      </c>
      <c r="B19" s="7">
        <f>1864000+365050+45000+75000</f>
        <v>2349050</v>
      </c>
      <c r="C19" s="7">
        <v>454852</v>
      </c>
      <c r="D19" s="7">
        <f t="shared" si="0"/>
        <v>-1894198</v>
      </c>
    </row>
    <row r="20" spans="1:8" ht="18" x14ac:dyDescent="0.25">
      <c r="A20" s="22" t="s">
        <v>18</v>
      </c>
      <c r="B20" s="7">
        <v>752193</v>
      </c>
      <c r="C20" s="7">
        <v>0</v>
      </c>
      <c r="D20" s="7">
        <f t="shared" si="0"/>
        <v>-752193</v>
      </c>
    </row>
    <row r="21" spans="1:8" ht="18" x14ac:dyDescent="0.25">
      <c r="A21" s="22" t="s">
        <v>19</v>
      </c>
      <c r="B21" s="7">
        <v>250000</v>
      </c>
      <c r="C21" s="7">
        <v>250000</v>
      </c>
      <c r="D21" s="7">
        <f t="shared" si="0"/>
        <v>0</v>
      </c>
    </row>
    <row r="22" spans="1:8" ht="18" x14ac:dyDescent="0.25">
      <c r="A22" s="22" t="s">
        <v>20</v>
      </c>
      <c r="B22" s="7">
        <v>0</v>
      </c>
      <c r="C22" s="7">
        <v>32500</v>
      </c>
      <c r="D22" s="7">
        <f t="shared" si="0"/>
        <v>32500</v>
      </c>
    </row>
    <row r="23" spans="1:8" ht="18.75" x14ac:dyDescent="0.3">
      <c r="A23" s="24" t="s">
        <v>21</v>
      </c>
      <c r="B23" s="9">
        <v>0</v>
      </c>
      <c r="C23" s="9">
        <v>737370</v>
      </c>
      <c r="D23" s="9">
        <f t="shared" si="0"/>
        <v>737370</v>
      </c>
      <c r="E23" s="2"/>
      <c r="F23" s="2"/>
      <c r="G23" s="2"/>
      <c r="H23" s="2"/>
    </row>
    <row r="24" spans="1:8" ht="18.75" thickBot="1" x14ac:dyDescent="0.3">
      <c r="A24" s="19" t="s">
        <v>22</v>
      </c>
      <c r="B24" s="25">
        <f>SUM(B18:B23)</f>
        <v>7801243</v>
      </c>
      <c r="C24" s="25">
        <f>SUM(C18:C23)</f>
        <v>5980015</v>
      </c>
      <c r="D24" s="25">
        <f>SUM(D18:D23)</f>
        <v>-1821228</v>
      </c>
    </row>
    <row r="25" spans="1:8" ht="15.75" thickTop="1" x14ac:dyDescent="0.25">
      <c r="A25" s="26" t="s">
        <v>23</v>
      </c>
    </row>
    <row r="26" spans="1:8" x14ac:dyDescent="0.25">
      <c r="A26" s="3" t="s">
        <v>24</v>
      </c>
    </row>
  </sheetData>
  <mergeCells count="1">
    <mergeCell ref="A1:D1"/>
  </mergeCells>
  <printOptions horizontalCentered="1" verticalCentered="1"/>
  <pageMargins left="0.25" right="0.25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Fianl Revised 09-28-2020</vt:lpstr>
      <vt:lpstr>'Fianl Revised 09-28-2020'!Print_Area</vt:lpstr>
    </vt:vector>
  </TitlesOfParts>
  <Company>SUNY at Fredonia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 Aldrich</dc:creator>
  <cp:lastModifiedBy>Ann M Aldrich</cp:lastModifiedBy>
  <dcterms:created xsi:type="dcterms:W3CDTF">2021-04-16T12:35:47Z</dcterms:created>
  <dcterms:modified xsi:type="dcterms:W3CDTF">2021-04-16T12:38:37Z</dcterms:modified>
</cp:coreProperties>
</file>