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540" activeTab="2"/>
  </bookViews>
  <sheets>
    <sheet name="A-9" sheetId="1" r:id="rId1"/>
    <sheet name="UG hdct grf" sheetId="2" r:id="rId2"/>
    <sheet name="2  Graphs" sheetId="3" r:id="rId3"/>
    <sheet name="UG % grf" sheetId="4" r:id="rId4"/>
  </sheets>
  <definedNames>
    <definedName name="__123Graph_A" hidden="1">'A-9'!#REF!</definedName>
    <definedName name="__123Graph_B" hidden="1">'A-9'!#REF!</definedName>
    <definedName name="__123Graph_C" hidden="1">'A-9'!#REF!</definedName>
    <definedName name="__123Graph_X" hidden="1">'A-9'!$D$16:$D$22</definedName>
    <definedName name="_1__123Graph_AA9" hidden="1">'A-9'!#REF!</definedName>
    <definedName name="_1981">'A-9'!#REF!</definedName>
    <definedName name="_1982">'A-9'!#REF!</definedName>
    <definedName name="_1983">'A-9'!#REF!</definedName>
    <definedName name="_1984">'A-9'!#REF!</definedName>
    <definedName name="_1985">'A-9'!#REF!</definedName>
    <definedName name="_1986">'A-9'!#REF!</definedName>
    <definedName name="_1987">'A-9'!#REF!</definedName>
    <definedName name="_1988">'A-9'!#REF!</definedName>
    <definedName name="_1989">'A-9'!#REF!</definedName>
    <definedName name="_1990">'A-9'!#REF!</definedName>
    <definedName name="_1991">'A-9'!#REF!</definedName>
    <definedName name="_1992">'A-9'!#REF!</definedName>
    <definedName name="_1993">'A-9'!#REF!</definedName>
    <definedName name="_1994">'A-9'!#REF!</definedName>
    <definedName name="_2__123Graph_AA9" hidden="1">'A-9'!#REF!</definedName>
    <definedName name="_3__123Graph_BA9" hidden="1">'A-9'!#REF!</definedName>
    <definedName name="_4__123Graph_BA9" hidden="1">'A-9'!#REF!</definedName>
    <definedName name="_5__123Graph_CA9" hidden="1">'A-9'!#REF!</definedName>
    <definedName name="_6__123Graph_CA9" hidden="1">'A-9'!#REF!</definedName>
    <definedName name="_7__123Graph_XA9" hidden="1">'A-9'!$D$16:$D$22</definedName>
    <definedName name="_8__123Graph_XA9" hidden="1">'A-9'!$D$16:$D$22</definedName>
    <definedName name="_Regression_Int" localSheetId="0" hidden="1">1</definedName>
    <definedName name="_xlnm.Print_Area" localSheetId="0">'A-9'!$D$3:$W$108</definedName>
    <definedName name="Print_Area_MI">'A-9'!$D$3:$E$107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<sst xmlns="http://schemas.openxmlformats.org/spreadsheetml/2006/main" count="375" uniqueCount="89">
  <si>
    <t>ENROLLMENTS IN UNDERGRADUATE DEGREE PROGRAMS</t>
  </si>
  <si>
    <t>(HEADCOUNT)</t>
  </si>
  <si>
    <t>Fall Semesters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</si>
  <si>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</si>
  <si>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</si>
  <si>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</si>
  <si>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</si>
  <si>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</si>
  <si>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>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</si>
  <si>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</si>
  <si>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</si>
  <si>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</si>
  <si>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</si>
  <si>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</t>
  </si>
  <si>
    <t xml:space="preserve">  Com Disorders</t>
  </si>
  <si>
    <t>BA</t>
  </si>
  <si>
    <t>FINE ARTS</t>
  </si>
  <si>
    <t xml:space="preserve">  Acting</t>
  </si>
  <si>
    <t>BFA</t>
  </si>
  <si>
    <t xml:space="preserve">  Art</t>
  </si>
  <si>
    <t xml:space="preserve">  Communication</t>
  </si>
  <si>
    <t>BS</t>
  </si>
  <si>
    <t xml:space="preserve">  Media Arts</t>
  </si>
  <si>
    <t xml:space="preserve">  Music Applied</t>
  </si>
  <si>
    <t xml:space="preserve">  Music Composition</t>
  </si>
  <si>
    <t>MUSB</t>
  </si>
  <si>
    <t xml:space="preserve">  Music Education</t>
  </si>
  <si>
    <t xml:space="preserve">  Music History</t>
  </si>
  <si>
    <t xml:space="preserve">  Music Performance</t>
  </si>
  <si>
    <t xml:space="preserve">  Music Theory</t>
  </si>
  <si>
    <t xml:space="preserve">  Music Therapy</t>
  </si>
  <si>
    <t xml:space="preserve">  Musical Theatre</t>
  </si>
  <si>
    <t xml:space="preserve">  Production Design</t>
  </si>
  <si>
    <t xml:space="preserve">  Sound Rec. Tech.</t>
  </si>
  <si>
    <t xml:space="preserve">  Theatre Arts</t>
  </si>
  <si>
    <t>HUMANITIES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</si>
  <si>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</si>
  <si>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</si>
  <si>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</si>
  <si>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</si>
  <si>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</si>
  <si>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</si>
  <si>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</si>
  <si>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</si>
  <si>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</si>
  <si>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</si>
  <si>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</si>
  <si>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</si>
  <si>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</si>
  <si>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Coop Agriculture</t>
  </si>
  <si>
    <t xml:space="preserve">  Coop Engineering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</si>
  <si>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</si>
  <si>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</si>
  <si>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</si>
  <si>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</si>
  <si>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</si>
  <si>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</si>
  <si>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</si>
  <si>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</si>
  <si>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</si>
  <si>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</si>
  <si>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</si>
  <si>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</si>
  <si>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</si>
  <si>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</si>
  <si>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</si>
  <si>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</si>
  <si>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</si>
  <si>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</si>
  <si>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</si>
  <si>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</si>
  <si>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</si>
  <si>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INSTITUTIONAL  RESEARCH  AND  PLANNING</t>
  </si>
  <si>
    <t xml:space="preserve">  EDUCATION</t>
  </si>
  <si>
    <t xml:space="preserve">  LIBERAL ARTS</t>
  </si>
  <si>
    <t>EDUCATION</t>
  </si>
  <si>
    <t>(IN  PERCENTS)</t>
  </si>
  <si>
    <t xml:space="preserve">  Criminal Justice</t>
  </si>
  <si>
    <t xml:space="preserve">  Molecular Genetics</t>
  </si>
  <si>
    <t>SUNY at Fredonia</t>
  </si>
  <si>
    <t>-</t>
  </si>
  <si>
    <t xml:space="preserve">-  </t>
  </si>
  <si>
    <t xml:space="preserve">  Speech Disabilities</t>
  </si>
  <si>
    <t>ddd</t>
  </si>
  <si>
    <t xml:space="preserve">  Computer Sound Production</t>
  </si>
  <si>
    <t xml:space="preserve">  Dance</t>
  </si>
  <si>
    <t xml:space="preserve">  Math - Middle Childhood</t>
  </si>
  <si>
    <t>---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</si>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</sst>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0_)"/>
  </numFmts>
  <fonts count="47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doub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.7"/>
      <color indexed="8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22"/>
      <color indexed="8"/>
      <name val="Book Antiqua"/>
      <family val="0"/>
    </font>
    <font>
      <b/>
      <i/>
      <sz val="21"/>
      <color indexed="8"/>
      <name val="Book Antiqua"/>
      <family val="0"/>
    </font>
    <font>
      <b/>
      <i/>
      <sz val="20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lightGray"/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>
      <alignment/>
    </xf>
    <xf numFmtId="0" fontId="3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1" borderId="10" xfId="0" applyFont="1" applyFill="1" applyBorder="1" applyAlignment="1">
      <alignment/>
    </xf>
    <xf numFmtId="0" fontId="7" fillId="0" borderId="15" xfId="0" applyFont="1" applyBorder="1" applyAlignment="1" applyProtection="1">
      <alignment horizontal="left"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0" fillId="1" borderId="0" xfId="0" applyFill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35" borderId="18" xfId="0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/>
    </xf>
    <xf numFmtId="164" fontId="4" fillId="0" borderId="15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/>
      <protection/>
    </xf>
    <xf numFmtId="164" fontId="3" fillId="0" borderId="15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164" fontId="3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164" fontId="3" fillId="0" borderId="17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right"/>
      <protection/>
    </xf>
    <xf numFmtId="0" fontId="3" fillId="0" borderId="15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16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right"/>
      <protection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166" fontId="3" fillId="0" borderId="10" xfId="0" applyNumberFormat="1" applyFont="1" applyBorder="1" applyAlignment="1" applyProtection="1">
      <alignment horizontal="center"/>
      <protection/>
    </xf>
    <xf numFmtId="9" fontId="4" fillId="0" borderId="15" xfId="57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835"/>
          <c:w val="0.94575"/>
          <c:h val="0.731"/>
        </c:manualLayout>
      </c:layout>
      <c:barChart>
        <c:barDir val="col"/>
        <c:grouping val="clustered"/>
        <c:varyColors val="0"/>
        <c:ser>
          <c:idx val="4"/>
          <c:order val="0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'A-9'!$I$117:$I$123</c:f>
              <c:numCache>
                <c:ptCount val="7"/>
                <c:pt idx="0">
                  <c:v>851</c:v>
                </c:pt>
                <c:pt idx="1">
                  <c:v>1147</c:v>
                </c:pt>
                <c:pt idx="2">
                  <c:v>635</c:v>
                </c:pt>
                <c:pt idx="3">
                  <c:v>179</c:v>
                </c:pt>
                <c:pt idx="4">
                  <c:v>546</c:v>
                </c:pt>
                <c:pt idx="5">
                  <c:v>1121</c:v>
                </c:pt>
                <c:pt idx="6">
                  <c:v>377</c:v>
                </c:pt>
              </c:numCache>
            </c:numRef>
          </c:val>
        </c:ser>
        <c:ser>
          <c:idx val="2"/>
          <c:order val="1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'A-9'!$J$117:$J$123</c:f>
              <c:numCache>
                <c:ptCount val="7"/>
                <c:pt idx="0">
                  <c:v>821</c:v>
                </c:pt>
                <c:pt idx="1">
                  <c:v>1222</c:v>
                </c:pt>
                <c:pt idx="2">
                  <c:v>634</c:v>
                </c:pt>
                <c:pt idx="3">
                  <c:v>183</c:v>
                </c:pt>
                <c:pt idx="4">
                  <c:v>527</c:v>
                </c:pt>
                <c:pt idx="5">
                  <c:v>1273</c:v>
                </c:pt>
                <c:pt idx="6">
                  <c:v>383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'A-9'!$K$117:$K$123</c:f>
              <c:numCache>
                <c:ptCount val="7"/>
                <c:pt idx="0">
                  <c:v>765</c:v>
                </c:pt>
                <c:pt idx="1">
                  <c:v>1202</c:v>
                </c:pt>
                <c:pt idx="2">
                  <c:v>632</c:v>
                </c:pt>
                <c:pt idx="3">
                  <c:v>263</c:v>
                </c:pt>
                <c:pt idx="4">
                  <c:v>564</c:v>
                </c:pt>
                <c:pt idx="5">
                  <c:v>1241</c:v>
                </c:pt>
                <c:pt idx="6">
                  <c:v>379</c:v>
                </c:pt>
              </c:numCache>
            </c:numRef>
          </c:val>
        </c:ser>
        <c:ser>
          <c:idx val="0"/>
          <c:order val="3"/>
          <c:tx>
            <c:v>2007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'A-9'!$L$16:$L$22</c:f>
              <c:numCache>
                <c:ptCount val="7"/>
                <c:pt idx="0">
                  <c:v>746</c:v>
                </c:pt>
                <c:pt idx="1">
                  <c:v>1195</c:v>
                </c:pt>
                <c:pt idx="2">
                  <c:v>627</c:v>
                </c:pt>
                <c:pt idx="3">
                  <c:v>339</c:v>
                </c:pt>
                <c:pt idx="4">
                  <c:v>619</c:v>
                </c:pt>
                <c:pt idx="5">
                  <c:v>1200</c:v>
                </c:pt>
                <c:pt idx="6">
                  <c:v>282</c:v>
                </c:pt>
              </c:numCache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95325"/>
          <c:w val="0.2967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403"/>
          <c:w val="0.92775"/>
          <c:h val="0.5365"/>
        </c:manualLayout>
      </c:layout>
      <c:barChart>
        <c:barDir val="col"/>
        <c:grouping val="clustered"/>
        <c:varyColors val="0"/>
        <c:ser>
          <c:idx val="4"/>
          <c:order val="0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'A-9'!$I$117:$I$123</c:f>
              <c:numCache>
                <c:ptCount val="7"/>
                <c:pt idx="0">
                  <c:v>851</c:v>
                </c:pt>
                <c:pt idx="1">
                  <c:v>1147</c:v>
                </c:pt>
                <c:pt idx="2">
                  <c:v>635</c:v>
                </c:pt>
                <c:pt idx="3">
                  <c:v>179</c:v>
                </c:pt>
                <c:pt idx="4">
                  <c:v>546</c:v>
                </c:pt>
                <c:pt idx="5">
                  <c:v>1121</c:v>
                </c:pt>
                <c:pt idx="6">
                  <c:v>377</c:v>
                </c:pt>
              </c:numCache>
            </c:numRef>
          </c:val>
        </c:ser>
        <c:ser>
          <c:idx val="2"/>
          <c:order val="1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'A-9'!$J$117:$J$123</c:f>
              <c:numCache>
                <c:ptCount val="7"/>
                <c:pt idx="0">
                  <c:v>821</c:v>
                </c:pt>
                <c:pt idx="1">
                  <c:v>1222</c:v>
                </c:pt>
                <c:pt idx="2">
                  <c:v>634</c:v>
                </c:pt>
                <c:pt idx="3">
                  <c:v>183</c:v>
                </c:pt>
                <c:pt idx="4">
                  <c:v>527</c:v>
                </c:pt>
                <c:pt idx="5">
                  <c:v>1273</c:v>
                </c:pt>
                <c:pt idx="6">
                  <c:v>383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'A-9'!$K$117:$K$123</c:f>
              <c:numCache>
                <c:ptCount val="7"/>
                <c:pt idx="0">
                  <c:v>765</c:v>
                </c:pt>
                <c:pt idx="1">
                  <c:v>1202</c:v>
                </c:pt>
                <c:pt idx="2">
                  <c:v>632</c:v>
                </c:pt>
                <c:pt idx="3">
                  <c:v>263</c:v>
                </c:pt>
                <c:pt idx="4">
                  <c:v>564</c:v>
                </c:pt>
                <c:pt idx="5">
                  <c:v>1241</c:v>
                </c:pt>
                <c:pt idx="6">
                  <c:v>379</c:v>
                </c:pt>
              </c:numCache>
            </c:numRef>
          </c:val>
        </c:ser>
        <c:ser>
          <c:idx val="0"/>
          <c:order val="3"/>
          <c:tx>
            <c:v>2007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'A-9'!$L$16:$L$22</c:f>
              <c:numCache>
                <c:ptCount val="7"/>
                <c:pt idx="0">
                  <c:v>746</c:v>
                </c:pt>
                <c:pt idx="1">
                  <c:v>1195</c:v>
                </c:pt>
                <c:pt idx="2">
                  <c:v>627</c:v>
                </c:pt>
                <c:pt idx="3">
                  <c:v>339</c:v>
                </c:pt>
                <c:pt idx="4">
                  <c:v>619</c:v>
                </c:pt>
                <c:pt idx="5">
                  <c:v>1200</c:v>
                </c:pt>
                <c:pt idx="6">
                  <c:v>282</c:v>
                </c:pt>
              </c:numCache>
            </c:numRef>
          </c:val>
        </c:ser>
        <c:axId val="20851752"/>
        <c:axId val="53448041"/>
      </c:bar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92075"/>
          <c:w val="0.603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(in  percents)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2135"/>
          <c:w val="0.963"/>
          <c:h val="0.702"/>
        </c:manualLayout>
      </c:layout>
      <c:barChart>
        <c:barDir val="col"/>
        <c:grouping val="clustered"/>
        <c:varyColors val="0"/>
        <c:ser>
          <c:idx val="1"/>
          <c:order val="0"/>
          <c:tx>
            <c:v>2004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'A-9'!$T$117:$T$123</c:f>
              <c:numCache>
                <c:ptCount val="7"/>
                <c:pt idx="0">
                  <c:v>0.17506685867105534</c:v>
                </c:pt>
                <c:pt idx="1">
                  <c:v>0.23698827401769187</c:v>
                </c:pt>
                <c:pt idx="2">
                  <c:v>0.13063155729273812</c:v>
                </c:pt>
                <c:pt idx="3">
                  <c:v>0.03682369882740177</c:v>
                </c:pt>
                <c:pt idx="4">
                  <c:v>0.11232256737296853</c:v>
                </c:pt>
                <c:pt idx="5">
                  <c:v>0.23061098539395186</c:v>
                </c:pt>
                <c:pt idx="6">
                  <c:v>0.07755605842419255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'A-9'!$U$117:$U$123</c:f>
              <c:numCache>
                <c:ptCount val="7"/>
                <c:pt idx="0">
                  <c:v>0.16279992068213364</c:v>
                </c:pt>
                <c:pt idx="1">
                  <c:v>0.24231608169740235</c:v>
                </c:pt>
                <c:pt idx="2">
                  <c:v>0.1257188181637914</c:v>
                </c:pt>
                <c:pt idx="3">
                  <c:v>0.0362879238548483</c:v>
                </c:pt>
                <c:pt idx="4">
                  <c:v>0.10450128891532817</c:v>
                </c:pt>
                <c:pt idx="5">
                  <c:v>0.2524291096569502</c:v>
                </c:pt>
                <c:pt idx="6">
                  <c:v>0.0759468570295459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'A-9'!$V$117:$V$123</c:f>
              <c:numCache>
                <c:ptCount val="7"/>
                <c:pt idx="0">
                  <c:v>0.1516052318668252</c:v>
                </c:pt>
                <c:pt idx="1">
                  <c:v>0.2382084819659136</c:v>
                </c:pt>
                <c:pt idx="2">
                  <c:v>0.12524772096710265</c:v>
                </c:pt>
                <c:pt idx="3">
                  <c:v>0.05212049147839873</c:v>
                </c:pt>
                <c:pt idx="4">
                  <c:v>0.1117717003567182</c:v>
                </c:pt>
                <c:pt idx="5">
                  <c:v>0.2459373761395164</c:v>
                </c:pt>
                <c:pt idx="6">
                  <c:v>0.07510899722552516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'A-9'!$W$117:$W$123</c:f>
              <c:numCache>
                <c:ptCount val="7"/>
                <c:pt idx="0">
                  <c:v>0.14896166134185304</c:v>
                </c:pt>
                <c:pt idx="1">
                  <c:v>0.2386182108626198</c:v>
                </c:pt>
                <c:pt idx="2">
                  <c:v>0.1251996805111821</c:v>
                </c:pt>
                <c:pt idx="3">
                  <c:v>0.06769169329073482</c:v>
                </c:pt>
                <c:pt idx="4">
                  <c:v>0.12360223642172524</c:v>
                </c:pt>
                <c:pt idx="5">
                  <c:v>0.23961661341853036</c:v>
                </c:pt>
                <c:pt idx="6">
                  <c:v>0.056309904153354635</c:v>
                </c:pt>
              </c:numCache>
            </c:numRef>
          </c:val>
        </c:ser>
        <c:axId val="11270322"/>
        <c:axId val="34324035"/>
      </c:bar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  <c:max val="0.300000000000000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of Total Undergraduate Enrollment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6"/>
          <c:w val="0.585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Undergraduate Degree Enrollment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Fall  Semesters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(in  percents)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21375"/>
          <c:w val="0.94375"/>
          <c:h val="0.6995"/>
        </c:manualLayout>
      </c:layout>
      <c:barChart>
        <c:barDir val="col"/>
        <c:grouping val="clustered"/>
        <c:varyColors val="0"/>
        <c:ser>
          <c:idx val="1"/>
          <c:order val="0"/>
          <c:tx>
            <c:v>2004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'A-9'!$T$117:$T$123</c:f>
              <c:numCache>
                <c:ptCount val="7"/>
                <c:pt idx="0">
                  <c:v>0.17506685867105534</c:v>
                </c:pt>
                <c:pt idx="1">
                  <c:v>0.23698827401769187</c:v>
                </c:pt>
                <c:pt idx="2">
                  <c:v>0.13063155729273812</c:v>
                </c:pt>
                <c:pt idx="3">
                  <c:v>0.03682369882740177</c:v>
                </c:pt>
                <c:pt idx="4">
                  <c:v>0.11232256737296853</c:v>
                </c:pt>
                <c:pt idx="5">
                  <c:v>0.23061098539395186</c:v>
                </c:pt>
                <c:pt idx="6">
                  <c:v>0.07755605842419255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'A-9'!$U$117:$U$123</c:f>
              <c:numCache>
                <c:ptCount val="7"/>
                <c:pt idx="0">
                  <c:v>0.16279992068213364</c:v>
                </c:pt>
                <c:pt idx="1">
                  <c:v>0.24231608169740235</c:v>
                </c:pt>
                <c:pt idx="2">
                  <c:v>0.1257188181637914</c:v>
                </c:pt>
                <c:pt idx="3">
                  <c:v>0.0362879238548483</c:v>
                </c:pt>
                <c:pt idx="4">
                  <c:v>0.10450128891532817</c:v>
                </c:pt>
                <c:pt idx="5">
                  <c:v>0.2524291096569502</c:v>
                </c:pt>
                <c:pt idx="6">
                  <c:v>0.0759468570295459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'A-9'!$O$117:$O$123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'A-9'!$V$117:$V$123</c:f>
              <c:numCache>
                <c:ptCount val="7"/>
                <c:pt idx="0">
                  <c:v>0.1516052318668252</c:v>
                </c:pt>
                <c:pt idx="1">
                  <c:v>0.2382084819659136</c:v>
                </c:pt>
                <c:pt idx="2">
                  <c:v>0.12524772096710265</c:v>
                </c:pt>
                <c:pt idx="3">
                  <c:v>0.05212049147839873</c:v>
                </c:pt>
                <c:pt idx="4">
                  <c:v>0.1117717003567182</c:v>
                </c:pt>
                <c:pt idx="5">
                  <c:v>0.2459373761395164</c:v>
                </c:pt>
                <c:pt idx="6">
                  <c:v>0.07510899722552516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'A-9'!$W$117:$W$123</c:f>
              <c:numCache>
                <c:ptCount val="7"/>
                <c:pt idx="0">
                  <c:v>0.14896166134185304</c:v>
                </c:pt>
                <c:pt idx="1">
                  <c:v>0.2386182108626198</c:v>
                </c:pt>
                <c:pt idx="2">
                  <c:v>0.1251996805111821</c:v>
                </c:pt>
                <c:pt idx="3">
                  <c:v>0.06769169329073482</c:v>
                </c:pt>
                <c:pt idx="4">
                  <c:v>0.12360223642172524</c:v>
                </c:pt>
                <c:pt idx="5">
                  <c:v>0.23961661341853036</c:v>
                </c:pt>
                <c:pt idx="6">
                  <c:v>0.056309904153354635</c:v>
                </c:pt>
              </c:numCache>
            </c:numRef>
          </c:val>
        </c:ser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  <c:max val="0.300000000000000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of Total Undergraduate Enrollment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455"/>
          <c:w val="0.579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0.0965</cdr:y>
    </cdr:from>
    <cdr:to>
      <cdr:x>0.4255</cdr:x>
      <cdr:y>0.1415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24275" y="6286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0.0965</cdr:y>
    </cdr:from>
    <cdr:to>
      <cdr:x>0.8065</cdr:x>
      <cdr:y>0.1415</cdr:y>
    </cdr:to>
    <cdr:sp>
      <cdr:nvSpPr>
        <cdr:cNvPr id="2" name="Text Box 3"/>
        <cdr:cNvSpPr txBox="1">
          <a:spLocks noChangeArrowheads="1"/>
        </cdr:cNvSpPr>
      </cdr:nvSpPr>
      <cdr:spPr>
        <a:xfrm>
          <a:off x="7210425" y="6286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0.1415</cdr:y>
    </cdr:from>
    <cdr:to>
      <cdr:x>0.56175</cdr:x>
      <cdr:y>0.18675</cdr:y>
    </cdr:to>
    <cdr:sp>
      <cdr:nvSpPr>
        <cdr:cNvPr id="3" name="Text Box 4"/>
        <cdr:cNvSpPr txBox="1">
          <a:spLocks noChangeArrowheads="1"/>
        </cdr:cNvSpPr>
      </cdr:nvSpPr>
      <cdr:spPr>
        <a:xfrm>
          <a:off x="4972050" y="9334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0.57225</cdr:x>
      <cdr:y>0.181</cdr:y>
    </cdr:from>
    <cdr:to>
      <cdr:x>0.58925</cdr:x>
      <cdr:y>0.22475</cdr:y>
    </cdr:to>
    <cdr:sp>
      <cdr:nvSpPr>
        <cdr:cNvPr id="4" name="Text Box 5"/>
        <cdr:cNvSpPr txBox="1">
          <a:spLocks noChangeArrowheads="1"/>
        </cdr:cNvSpPr>
      </cdr:nvSpPr>
      <cdr:spPr>
        <a:xfrm>
          <a:off x="5219700" y="119062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0.181</cdr:y>
    </cdr:from>
    <cdr:to>
      <cdr:x>0.6195</cdr:x>
      <cdr:y>0.22475</cdr:y>
    </cdr:to>
    <cdr:sp>
      <cdr:nvSpPr>
        <cdr:cNvPr id="5" name="Text Box 6"/>
        <cdr:cNvSpPr txBox="1">
          <a:spLocks noChangeArrowheads="1"/>
        </cdr:cNvSpPr>
      </cdr:nvSpPr>
      <cdr:spPr>
        <a:xfrm>
          <a:off x="5610225" y="1190625"/>
          <a:ext cx="47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0.1975</cdr:y>
    </cdr:from>
    <cdr:to>
      <cdr:x>0.49975</cdr:x>
      <cdr:y>0.29875</cdr:y>
    </cdr:to>
    <cdr:sp>
      <cdr:nvSpPr>
        <cdr:cNvPr id="1" name="Text Box 2"/>
        <cdr:cNvSpPr txBox="1">
          <a:spLocks noChangeArrowheads="1"/>
        </cdr:cNvSpPr>
      </cdr:nvSpPr>
      <cdr:spPr>
        <a:xfrm>
          <a:off x="4381500" y="1285875"/>
          <a:ext cx="133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0.82425</cdr:x>
      <cdr:y>0.1975</cdr:y>
    </cdr:from>
    <cdr:to>
      <cdr:x>0.8395</cdr:x>
      <cdr:y>0.29875</cdr:y>
    </cdr:to>
    <cdr:sp>
      <cdr:nvSpPr>
        <cdr:cNvPr id="2" name="Text Box 3"/>
        <cdr:cNvSpPr txBox="1">
          <a:spLocks noChangeArrowheads="1"/>
        </cdr:cNvSpPr>
      </cdr:nvSpPr>
      <cdr:spPr>
        <a:xfrm>
          <a:off x="7448550" y="1285875"/>
          <a:ext cx="133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0.29875</cdr:y>
    </cdr:from>
    <cdr:to>
      <cdr:x>0.621</cdr:x>
      <cdr:y>0.39925</cdr:y>
    </cdr:to>
    <cdr:sp>
      <cdr:nvSpPr>
        <cdr:cNvPr id="3" name="Text Box 4"/>
        <cdr:cNvSpPr txBox="1">
          <a:spLocks noChangeArrowheads="1"/>
        </cdr:cNvSpPr>
      </cdr:nvSpPr>
      <cdr:spPr>
        <a:xfrm>
          <a:off x="5467350" y="1943100"/>
          <a:ext cx="133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0.38675</cdr:y>
    </cdr:from>
    <cdr:to>
      <cdr:x>0.6455</cdr:x>
      <cdr:y>0.45</cdr:y>
    </cdr:to>
    <cdr:sp>
      <cdr:nvSpPr>
        <cdr:cNvPr id="4" name="Text Box 5"/>
        <cdr:cNvSpPr txBox="1">
          <a:spLocks noChangeArrowheads="1"/>
        </cdr:cNvSpPr>
      </cdr:nvSpPr>
      <cdr:spPr>
        <a:xfrm>
          <a:off x="5705475" y="2514600"/>
          <a:ext cx="133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0.38675</cdr:y>
    </cdr:from>
    <cdr:to>
      <cdr:x>0.67325</cdr:x>
      <cdr:y>0.45</cdr:y>
    </cdr:to>
    <cdr:sp>
      <cdr:nvSpPr>
        <cdr:cNvPr id="5" name="Text Box 6"/>
        <cdr:cNvSpPr txBox="1">
          <a:spLocks noChangeArrowheads="1"/>
        </cdr:cNvSpPr>
      </cdr:nvSpPr>
      <cdr:spPr>
        <a:xfrm>
          <a:off x="6038850" y="2514600"/>
          <a:ext cx="47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8</xdr:row>
      <xdr:rowOff>0</xdr:rowOff>
    </xdr:from>
    <xdr:to>
      <xdr:col>16</xdr:col>
      <xdr:colOff>504825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219200" y="129540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590550</xdr:colOff>
      <xdr:row>57</xdr:row>
      <xdr:rowOff>28575</xdr:rowOff>
    </xdr:from>
    <xdr:to>
      <xdr:col>16</xdr:col>
      <xdr:colOff>171450</xdr:colOff>
      <xdr:row>95</xdr:row>
      <xdr:rowOff>142875</xdr:rowOff>
    </xdr:to>
    <xdr:graphicFrame>
      <xdr:nvGraphicFramePr>
        <xdr:cNvPr id="2" name="Chart 3"/>
        <xdr:cNvGraphicFramePr/>
      </xdr:nvGraphicFramePr>
      <xdr:xfrm>
        <a:off x="1200150" y="9258300"/>
        <a:ext cx="8724900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832256400" y="83225640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X128"/>
  <sheetViews>
    <sheetView showGridLines="0" zoomScalePageLayoutView="0" workbookViewId="0" topLeftCell="A1">
      <selection activeCell="A1" sqref="A1:B1"/>
    </sheetView>
  </sheetViews>
  <sheetFormatPr defaultColWidth="6.7109375" defaultRowHeight="12.75"/>
  <cols>
    <col min="1" max="2" width="2.7109375" style="0" customWidth="1"/>
    <col min="3" max="3" width="6.7109375" style="0" customWidth="1"/>
    <col min="4" max="4" width="24.28125" style="0" customWidth="1"/>
    <col min="5" max="14" width="6.7109375" style="0" customWidth="1"/>
    <col min="15" max="15" width="22.7109375" style="0" customWidth="1"/>
    <col min="16" max="16" width="6.7109375" style="0" customWidth="1"/>
    <col min="17" max="18" width="7.28125" style="0" customWidth="1"/>
    <col min="19" max="21" width="7.140625" style="0" customWidth="1"/>
  </cols>
  <sheetData>
    <row r="1" spans="5:17" ht="12.75">
      <c r="E1" t="s">
        <v>88</v>
      </c>
      <c r="F1" t="s">
        <v>88</v>
      </c>
      <c r="P1" t="s">
        <v>88</v>
      </c>
      <c r="Q1" t="s">
        <v>88</v>
      </c>
    </row>
    <row r="3" spans="4:24" ht="12.75">
      <c r="D3" s="10" t="s">
        <v>72</v>
      </c>
      <c r="E3" s="2"/>
      <c r="F3" s="2"/>
      <c r="G3" s="2"/>
      <c r="H3" s="2"/>
      <c r="I3" s="2"/>
      <c r="J3" s="2"/>
      <c r="K3" s="2"/>
      <c r="L3" s="2"/>
      <c r="M3" s="2"/>
      <c r="N3" s="2"/>
      <c r="O3" s="10" t="s">
        <v>72</v>
      </c>
      <c r="P3" s="2"/>
      <c r="Q3" s="2"/>
      <c r="R3" s="2"/>
      <c r="S3" s="2"/>
      <c r="T3" s="2"/>
      <c r="U3" s="2"/>
      <c r="V3" s="2"/>
      <c r="W3" s="2"/>
      <c r="X3" s="2"/>
    </row>
    <row r="4" spans="4:24" ht="12.75">
      <c r="D4" s="10" t="s">
        <v>79</v>
      </c>
      <c r="E4" s="2"/>
      <c r="F4" s="2"/>
      <c r="G4" s="2"/>
      <c r="H4" s="2"/>
      <c r="I4" s="2"/>
      <c r="J4" s="2"/>
      <c r="K4" s="2"/>
      <c r="L4" s="2"/>
      <c r="M4" s="2"/>
      <c r="N4" s="2"/>
      <c r="O4" s="10" t="s">
        <v>79</v>
      </c>
      <c r="P4" s="2"/>
      <c r="Q4" s="2"/>
      <c r="R4" s="2"/>
      <c r="S4" s="2"/>
      <c r="T4" s="2"/>
      <c r="U4" s="2"/>
      <c r="V4" s="2"/>
      <c r="W4" s="2"/>
      <c r="X4" s="2"/>
    </row>
    <row r="5" spans="4:24" ht="3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4:24" ht="3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4:24" ht="3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4:24" ht="3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4:24" ht="15.75">
      <c r="D9" s="76" t="s">
        <v>0</v>
      </c>
      <c r="E9" s="76"/>
      <c r="F9" s="76"/>
      <c r="G9" s="76"/>
      <c r="H9" s="76"/>
      <c r="I9" s="76"/>
      <c r="J9" s="76"/>
      <c r="K9" s="76"/>
      <c r="L9" s="76"/>
      <c r="M9" s="55"/>
      <c r="N9" s="2"/>
      <c r="O9" s="76" t="s">
        <v>0</v>
      </c>
      <c r="P9" s="76"/>
      <c r="Q9" s="76"/>
      <c r="R9" s="76"/>
      <c r="S9" s="76"/>
      <c r="T9" s="76"/>
      <c r="U9" s="76"/>
      <c r="V9" s="76"/>
      <c r="W9" s="76"/>
      <c r="X9" s="2"/>
    </row>
    <row r="10" spans="2:24" ht="12.75">
      <c r="B10" s="18"/>
      <c r="C10" s="18"/>
      <c r="D10" s="75" t="s">
        <v>1</v>
      </c>
      <c r="E10" s="75"/>
      <c r="F10" s="75"/>
      <c r="G10" s="75"/>
      <c r="H10" s="75"/>
      <c r="I10" s="75"/>
      <c r="J10" s="75"/>
      <c r="K10" s="75"/>
      <c r="L10" s="75"/>
      <c r="M10" s="56"/>
      <c r="N10" s="2"/>
      <c r="O10" s="75" t="s">
        <v>76</v>
      </c>
      <c r="P10" s="75"/>
      <c r="Q10" s="75"/>
      <c r="R10" s="75"/>
      <c r="S10" s="75"/>
      <c r="T10" s="75"/>
      <c r="U10" s="75"/>
      <c r="V10" s="75"/>
      <c r="W10" s="75"/>
      <c r="X10" s="2"/>
    </row>
    <row r="11" spans="2:24" ht="12.75">
      <c r="B11" s="18"/>
      <c r="C11" s="18"/>
      <c r="D11" s="75" t="s">
        <v>2</v>
      </c>
      <c r="E11" s="75"/>
      <c r="F11" s="75"/>
      <c r="G11" s="75"/>
      <c r="H11" s="75"/>
      <c r="I11" s="75"/>
      <c r="J11" s="75"/>
      <c r="K11" s="75"/>
      <c r="L11" s="75"/>
      <c r="M11" s="56"/>
      <c r="N11" s="2"/>
      <c r="O11" s="75" t="s">
        <v>2</v>
      </c>
      <c r="P11" s="75"/>
      <c r="Q11" s="75"/>
      <c r="R11" s="75"/>
      <c r="S11" s="75"/>
      <c r="T11" s="75"/>
      <c r="U11" s="75"/>
      <c r="V11" s="75"/>
      <c r="W11" s="75"/>
      <c r="X11" s="2"/>
    </row>
    <row r="12" spans="2:24" ht="12.75">
      <c r="B12" s="18"/>
      <c r="C12" s="18"/>
      <c r="D12" s="21"/>
      <c r="E12" s="22"/>
      <c r="F12" s="2"/>
      <c r="G12" s="2"/>
      <c r="H12" s="2"/>
      <c r="I12" s="2"/>
      <c r="J12" s="2"/>
      <c r="K12" s="2"/>
      <c r="L12" s="2"/>
      <c r="M12" s="2"/>
      <c r="N12" s="2"/>
      <c r="O12" s="25"/>
      <c r="P12" s="20"/>
      <c r="Q12" s="2"/>
      <c r="R12" s="2"/>
      <c r="S12" s="2"/>
      <c r="T12" s="2"/>
      <c r="U12" s="2"/>
      <c r="V12" s="2"/>
      <c r="W12" s="2"/>
      <c r="X12" s="2"/>
    </row>
    <row r="13" spans="2:24" ht="6.75" customHeight="1">
      <c r="B13" s="18"/>
      <c r="C13" s="18"/>
      <c r="D13" s="19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4:24" ht="12.75">
      <c r="D14" s="2"/>
      <c r="E14" s="2"/>
      <c r="F14" s="3">
        <v>2001</v>
      </c>
      <c r="G14" s="3">
        <v>2002</v>
      </c>
      <c r="H14" s="3">
        <v>2003</v>
      </c>
      <c r="I14" s="3">
        <v>2004</v>
      </c>
      <c r="J14" s="3">
        <v>2005</v>
      </c>
      <c r="K14" s="3">
        <v>2006</v>
      </c>
      <c r="L14" s="3">
        <v>2007</v>
      </c>
      <c r="M14" s="3"/>
      <c r="N14" s="2"/>
      <c r="O14" s="2"/>
      <c r="P14" s="2"/>
      <c r="Q14" s="3">
        <v>2001</v>
      </c>
      <c r="R14" s="3">
        <v>2002</v>
      </c>
      <c r="S14" s="3">
        <v>2003</v>
      </c>
      <c r="T14" s="3">
        <v>2004</v>
      </c>
      <c r="U14" s="3">
        <v>2005</v>
      </c>
      <c r="V14" s="3">
        <v>2006</v>
      </c>
      <c r="W14" s="3">
        <v>2006</v>
      </c>
      <c r="X14" s="2"/>
    </row>
    <row r="15" spans="4:24" ht="6.75" customHeight="1">
      <c r="D15" s="4"/>
      <c r="E15" s="2"/>
      <c r="F15" s="5"/>
      <c r="G15" s="5"/>
      <c r="H15" s="5"/>
      <c r="I15" s="5"/>
      <c r="J15" s="5"/>
      <c r="K15" s="5"/>
      <c r="L15" s="5"/>
      <c r="M15" s="20"/>
      <c r="N15" s="2"/>
      <c r="O15" s="4"/>
      <c r="P15" s="2"/>
      <c r="Q15" s="5"/>
      <c r="R15" s="5"/>
      <c r="S15" s="5"/>
      <c r="T15" s="5"/>
      <c r="U15" s="5"/>
      <c r="V15" s="5"/>
      <c r="W15" s="5"/>
      <c r="X15" s="2"/>
    </row>
    <row r="16" spans="4:24" ht="12.75">
      <c r="D16" s="6" t="s">
        <v>73</v>
      </c>
      <c r="E16" s="7"/>
      <c r="F16" s="8">
        <f aca="true" t="shared" si="0" ref="F16:L16">SUM(F28:F31)</f>
        <v>1026</v>
      </c>
      <c r="G16" s="8">
        <f t="shared" si="0"/>
        <v>966</v>
      </c>
      <c r="H16" s="8">
        <f t="shared" si="0"/>
        <v>907</v>
      </c>
      <c r="I16" s="8">
        <f t="shared" si="0"/>
        <v>851</v>
      </c>
      <c r="J16" s="8">
        <f t="shared" si="0"/>
        <v>821</v>
      </c>
      <c r="K16" s="8">
        <f t="shared" si="0"/>
        <v>765</v>
      </c>
      <c r="L16" s="8">
        <f t="shared" si="0"/>
        <v>746</v>
      </c>
      <c r="M16" s="23"/>
      <c r="N16" s="2"/>
      <c r="O16" s="6" t="s">
        <v>73</v>
      </c>
      <c r="P16" s="7"/>
      <c r="Q16" s="9">
        <f aca="true" t="shared" si="1" ref="Q16:W16">F16/F23*100</f>
        <v>21.102426984779925</v>
      </c>
      <c r="R16" s="9">
        <f t="shared" si="1"/>
        <v>19.938080495356036</v>
      </c>
      <c r="S16" s="9">
        <f t="shared" si="1"/>
        <v>19.130985024256486</v>
      </c>
      <c r="T16" s="9">
        <f t="shared" si="1"/>
        <v>17.506685867105535</v>
      </c>
      <c r="U16" s="9">
        <f t="shared" si="1"/>
        <v>16.279992068213364</v>
      </c>
      <c r="V16" s="9">
        <f t="shared" si="1"/>
        <v>15.16052318668252</v>
      </c>
      <c r="W16" s="9">
        <f t="shared" si="1"/>
        <v>14.896166134185304</v>
      </c>
      <c r="X16" s="2"/>
    </row>
    <row r="17" spans="4:24" ht="12.75">
      <c r="D17" s="6" t="s">
        <v>3</v>
      </c>
      <c r="E17" s="7"/>
      <c r="F17" s="8">
        <f aca="true" t="shared" si="2" ref="F17:K17">SUM(F34:F53)</f>
        <v>1174</v>
      </c>
      <c r="G17" s="8">
        <f t="shared" si="2"/>
        <v>1162</v>
      </c>
      <c r="H17" s="8">
        <f t="shared" si="2"/>
        <v>1154</v>
      </c>
      <c r="I17" s="8">
        <f t="shared" si="2"/>
        <v>1152</v>
      </c>
      <c r="J17" s="8">
        <f t="shared" si="2"/>
        <v>1222</v>
      </c>
      <c r="K17" s="8">
        <f t="shared" si="2"/>
        <v>1202</v>
      </c>
      <c r="L17" s="8">
        <f>SUM(L34:L53)</f>
        <v>1195</v>
      </c>
      <c r="M17" s="23"/>
      <c r="N17" s="2"/>
      <c r="O17" s="6" t="s">
        <v>3</v>
      </c>
      <c r="P17" s="7"/>
      <c r="Q17" s="9">
        <f aca="true" t="shared" si="3" ref="Q17:W17">F17/F23*100</f>
        <v>24.146441793500617</v>
      </c>
      <c r="R17" s="9">
        <f t="shared" si="3"/>
        <v>23.983488132094944</v>
      </c>
      <c r="S17" s="9">
        <f t="shared" si="3"/>
        <v>24.340856359417845</v>
      </c>
      <c r="T17" s="9">
        <f t="shared" si="3"/>
        <v>23.698827401769186</v>
      </c>
      <c r="U17" s="9">
        <f t="shared" si="3"/>
        <v>24.231608169740234</v>
      </c>
      <c r="V17" s="9">
        <f t="shared" si="3"/>
        <v>23.82084819659136</v>
      </c>
      <c r="W17" s="9">
        <f t="shared" si="3"/>
        <v>23.86182108626198</v>
      </c>
      <c r="X17" s="2"/>
    </row>
    <row r="18" spans="4:24" ht="12.75">
      <c r="D18" s="6" t="s">
        <v>4</v>
      </c>
      <c r="E18" s="7"/>
      <c r="F18" s="8">
        <f aca="true" t="shared" si="4" ref="F18:L18">SUM(F56:F66)</f>
        <v>521</v>
      </c>
      <c r="G18" s="8">
        <f t="shared" si="4"/>
        <v>575</v>
      </c>
      <c r="H18" s="8">
        <f t="shared" si="4"/>
        <v>579</v>
      </c>
      <c r="I18" s="8">
        <f t="shared" si="4"/>
        <v>635</v>
      </c>
      <c r="J18" s="8">
        <f t="shared" si="4"/>
        <v>634</v>
      </c>
      <c r="K18" s="8">
        <f t="shared" si="4"/>
        <v>632</v>
      </c>
      <c r="L18" s="8">
        <f t="shared" si="4"/>
        <v>627</v>
      </c>
      <c r="M18" s="23"/>
      <c r="N18" s="2"/>
      <c r="O18" s="6" t="s">
        <v>4</v>
      </c>
      <c r="P18" s="7"/>
      <c r="Q18" s="9">
        <f aca="true" t="shared" si="5" ref="Q18:W18">F18/F23*100</f>
        <v>10.715754833401894</v>
      </c>
      <c r="R18" s="9">
        <f t="shared" si="5"/>
        <v>11.867905056759547</v>
      </c>
      <c r="S18" s="9">
        <f t="shared" si="5"/>
        <v>12.21261337270618</v>
      </c>
      <c r="T18" s="9">
        <f t="shared" si="5"/>
        <v>13.063155729273813</v>
      </c>
      <c r="U18" s="9">
        <f t="shared" si="5"/>
        <v>12.571881816379141</v>
      </c>
      <c r="V18" s="9">
        <f t="shared" si="5"/>
        <v>12.524772096710265</v>
      </c>
      <c r="W18" s="9">
        <f t="shared" si="5"/>
        <v>12.51996805111821</v>
      </c>
      <c r="X18" s="2"/>
    </row>
    <row r="19" spans="4:24" ht="12.75">
      <c r="D19" s="6" t="s">
        <v>5</v>
      </c>
      <c r="E19" s="7"/>
      <c r="F19" s="8">
        <f aca="true" t="shared" si="6" ref="F19:K19">SUM(F70:F71)</f>
        <v>163</v>
      </c>
      <c r="G19" s="8">
        <f t="shared" si="6"/>
        <v>181</v>
      </c>
      <c r="H19" s="8">
        <f t="shared" si="6"/>
        <v>187</v>
      </c>
      <c r="I19" s="8">
        <f t="shared" si="6"/>
        <v>179</v>
      </c>
      <c r="J19" s="8">
        <f t="shared" si="6"/>
        <v>183</v>
      </c>
      <c r="K19" s="8">
        <f t="shared" si="6"/>
        <v>263</v>
      </c>
      <c r="L19" s="8">
        <f>SUM(L70:L71)</f>
        <v>339</v>
      </c>
      <c r="M19" s="23"/>
      <c r="N19" s="2"/>
      <c r="O19" s="6" t="s">
        <v>5</v>
      </c>
      <c r="P19" s="7"/>
      <c r="Q19" s="9">
        <f aca="true" t="shared" si="7" ref="Q19:W19">F19/F23*100</f>
        <v>3.3525298231180582</v>
      </c>
      <c r="R19" s="9">
        <f t="shared" si="7"/>
        <v>3.7358101135190918</v>
      </c>
      <c r="S19" s="9">
        <f t="shared" si="7"/>
        <v>3.944315545243619</v>
      </c>
      <c r="T19" s="9">
        <f t="shared" si="7"/>
        <v>3.6823698827401765</v>
      </c>
      <c r="U19" s="9">
        <f t="shared" si="7"/>
        <v>3.6287923854848305</v>
      </c>
      <c r="V19" s="9">
        <f t="shared" si="7"/>
        <v>5.212049147839873</v>
      </c>
      <c r="W19" s="9">
        <f t="shared" si="7"/>
        <v>6.769169329073482</v>
      </c>
      <c r="X19" s="2"/>
    </row>
    <row r="20" spans="4:24" ht="12.75">
      <c r="D20" s="6" t="s">
        <v>6</v>
      </c>
      <c r="E20" s="7"/>
      <c r="F20" s="8">
        <f aca="true" t="shared" si="8" ref="F20:L20">SUM(F74:F95)</f>
        <v>586</v>
      </c>
      <c r="G20" s="8">
        <f t="shared" si="8"/>
        <v>572</v>
      </c>
      <c r="H20" s="8">
        <f t="shared" si="8"/>
        <v>566</v>
      </c>
      <c r="I20" s="8">
        <f t="shared" si="8"/>
        <v>546</v>
      </c>
      <c r="J20" s="8">
        <f t="shared" si="8"/>
        <v>527</v>
      </c>
      <c r="K20" s="8">
        <f t="shared" si="8"/>
        <v>564</v>
      </c>
      <c r="L20" s="8">
        <f t="shared" si="8"/>
        <v>619</v>
      </c>
      <c r="M20" s="23"/>
      <c r="N20" s="2"/>
      <c r="O20" s="6" t="s">
        <v>6</v>
      </c>
      <c r="P20" s="7"/>
      <c r="Q20" s="9">
        <f aca="true" t="shared" si="9" ref="Q20:W20">F20/F23*100</f>
        <v>12.052653229123818</v>
      </c>
      <c r="R20" s="9">
        <f t="shared" si="9"/>
        <v>11.805985552115583</v>
      </c>
      <c r="S20" s="9">
        <f t="shared" si="9"/>
        <v>11.938409618224004</v>
      </c>
      <c r="T20" s="9">
        <f t="shared" si="9"/>
        <v>11.232256737296852</v>
      </c>
      <c r="U20" s="9">
        <f t="shared" si="9"/>
        <v>10.450128891532817</v>
      </c>
      <c r="V20" s="9">
        <f t="shared" si="9"/>
        <v>11.17717003567182</v>
      </c>
      <c r="W20" s="9">
        <f t="shared" si="9"/>
        <v>12.360223642172524</v>
      </c>
      <c r="X20" s="2"/>
    </row>
    <row r="21" spans="4:24" ht="12.75">
      <c r="D21" s="28" t="s">
        <v>7</v>
      </c>
      <c r="E21" s="29"/>
      <c r="F21" s="30">
        <f aca="true" t="shared" si="10" ref="F21:L21">SUM(F98:F107)</f>
        <v>889</v>
      </c>
      <c r="G21" s="30">
        <f t="shared" si="10"/>
        <v>942</v>
      </c>
      <c r="H21" s="30">
        <f t="shared" si="10"/>
        <v>1027</v>
      </c>
      <c r="I21" s="30">
        <f t="shared" si="10"/>
        <v>1121</v>
      </c>
      <c r="J21" s="30">
        <f t="shared" si="10"/>
        <v>1273</v>
      </c>
      <c r="K21" s="30">
        <f t="shared" si="10"/>
        <v>1241</v>
      </c>
      <c r="L21" s="30">
        <f t="shared" si="10"/>
        <v>1200</v>
      </c>
      <c r="M21" s="23"/>
      <c r="N21" s="2"/>
      <c r="O21" s="28" t="s">
        <v>7</v>
      </c>
      <c r="P21" s="29"/>
      <c r="Q21" s="52">
        <f aca="true" t="shared" si="11" ref="Q21:W21">F21/F23*100</f>
        <v>18.284656519950637</v>
      </c>
      <c r="R21" s="52">
        <f t="shared" si="11"/>
        <v>19.442724458204335</v>
      </c>
      <c r="S21" s="52">
        <f t="shared" si="11"/>
        <v>21.662096604091964</v>
      </c>
      <c r="T21" s="52">
        <f t="shared" si="11"/>
        <v>23.061098539395186</v>
      </c>
      <c r="U21" s="52">
        <f t="shared" si="11"/>
        <v>25.24291096569502</v>
      </c>
      <c r="V21" s="52">
        <f t="shared" si="11"/>
        <v>24.593737613951642</v>
      </c>
      <c r="W21" s="52">
        <f t="shared" si="11"/>
        <v>23.961661341853034</v>
      </c>
      <c r="X21" s="2"/>
    </row>
    <row r="22" spans="4:24" ht="12.75">
      <c r="D22" s="31" t="s">
        <v>74</v>
      </c>
      <c r="E22" s="32"/>
      <c r="F22" s="33">
        <v>503</v>
      </c>
      <c r="G22" s="33">
        <v>447</v>
      </c>
      <c r="H22" s="33">
        <v>321</v>
      </c>
      <c r="I22" s="33">
        <v>377</v>
      </c>
      <c r="J22" s="33">
        <v>383</v>
      </c>
      <c r="K22" s="33">
        <v>379</v>
      </c>
      <c r="L22" s="33">
        <v>282</v>
      </c>
      <c r="M22" s="23"/>
      <c r="N22" s="2"/>
      <c r="O22" s="31" t="s">
        <v>74</v>
      </c>
      <c r="P22" s="53"/>
      <c r="Q22" s="54">
        <f aca="true" t="shared" si="12" ref="Q22:W22">F22/F23*100</f>
        <v>10.345536816125051</v>
      </c>
      <c r="R22" s="54">
        <f t="shared" si="12"/>
        <v>9.226006191950464</v>
      </c>
      <c r="S22" s="54">
        <f t="shared" si="12"/>
        <v>6.770723476059903</v>
      </c>
      <c r="T22" s="54">
        <f t="shared" si="12"/>
        <v>7.755605842419255</v>
      </c>
      <c r="U22" s="54">
        <f t="shared" si="12"/>
        <v>7.59468570295459</v>
      </c>
      <c r="V22" s="54">
        <f t="shared" si="12"/>
        <v>7.510899722552517</v>
      </c>
      <c r="W22" s="54">
        <f t="shared" si="12"/>
        <v>5.6309904153354635</v>
      </c>
      <c r="X22" s="2"/>
    </row>
    <row r="23" spans="4:24" ht="12.75">
      <c r="D23" s="34" t="s">
        <v>8</v>
      </c>
      <c r="E23" s="35"/>
      <c r="F23" s="37">
        <f aca="true" t="shared" si="13" ref="F23:K23">SUM(F16:F22)</f>
        <v>4862</v>
      </c>
      <c r="G23" s="37">
        <f t="shared" si="13"/>
        <v>4845</v>
      </c>
      <c r="H23" s="37">
        <f t="shared" si="13"/>
        <v>4741</v>
      </c>
      <c r="I23" s="37">
        <f t="shared" si="13"/>
        <v>4861</v>
      </c>
      <c r="J23" s="37">
        <f t="shared" si="13"/>
        <v>5043</v>
      </c>
      <c r="K23" s="37">
        <f t="shared" si="13"/>
        <v>5046</v>
      </c>
      <c r="L23" s="37">
        <f>SUM(L16:L22)</f>
        <v>5008</v>
      </c>
      <c r="M23" s="57"/>
      <c r="N23" s="2"/>
      <c r="O23" s="34" t="s">
        <v>8</v>
      </c>
      <c r="P23" s="35"/>
      <c r="Q23" s="49">
        <f aca="true" t="shared" si="14" ref="Q23:W23">F23/F23*100</f>
        <v>100</v>
      </c>
      <c r="R23" s="49">
        <f t="shared" si="14"/>
        <v>100</v>
      </c>
      <c r="S23" s="49">
        <f t="shared" si="14"/>
        <v>100</v>
      </c>
      <c r="T23" s="49">
        <f t="shared" si="14"/>
        <v>100</v>
      </c>
      <c r="U23" s="49">
        <f t="shared" si="14"/>
        <v>100</v>
      </c>
      <c r="V23" s="49">
        <f t="shared" si="14"/>
        <v>100</v>
      </c>
      <c r="W23" s="49">
        <f t="shared" si="14"/>
        <v>100</v>
      </c>
      <c r="X23" s="2"/>
    </row>
    <row r="24" spans="4:24" ht="3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4:24" ht="1.5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4:24" ht="1.5" customHeigh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4:24" ht="12.75">
      <c r="D27" s="42" t="s">
        <v>75</v>
      </c>
      <c r="E27" s="5"/>
      <c r="F27" s="5"/>
      <c r="G27" s="5"/>
      <c r="H27" s="5"/>
      <c r="I27" s="5"/>
      <c r="J27" s="5"/>
      <c r="K27" s="5"/>
      <c r="L27" s="5"/>
      <c r="M27" s="20"/>
      <c r="N27" s="2"/>
      <c r="O27" s="42" t="s">
        <v>75</v>
      </c>
      <c r="P27" s="5"/>
      <c r="Q27" s="5"/>
      <c r="R27" s="5"/>
      <c r="S27" s="5"/>
      <c r="T27" s="5"/>
      <c r="U27" s="5"/>
      <c r="V27" s="5"/>
      <c r="W27" s="5"/>
      <c r="X27" s="2"/>
    </row>
    <row r="28" spans="4:24" ht="12.75">
      <c r="D28" s="1" t="s">
        <v>9</v>
      </c>
      <c r="E28" s="13" t="s">
        <v>12</v>
      </c>
      <c r="F28" s="11">
        <v>23</v>
      </c>
      <c r="G28" s="11">
        <v>23</v>
      </c>
      <c r="H28" s="11">
        <v>21</v>
      </c>
      <c r="I28" s="69">
        <v>0</v>
      </c>
      <c r="J28" s="69">
        <v>121</v>
      </c>
      <c r="K28" s="69">
        <v>107</v>
      </c>
      <c r="L28" s="69">
        <v>104</v>
      </c>
      <c r="M28" s="11"/>
      <c r="N28" s="11"/>
      <c r="O28" s="1" t="s">
        <v>9</v>
      </c>
      <c r="P28" s="13" t="s">
        <v>12</v>
      </c>
      <c r="Q28" s="12">
        <f aca="true" t="shared" si="15" ref="Q28:W28">F28/F23*100</f>
        <v>0.4730563554092966</v>
      </c>
      <c r="R28" s="12">
        <f t="shared" si="15"/>
        <v>0.4747162022703818</v>
      </c>
      <c r="S28" s="12">
        <f t="shared" si="15"/>
        <v>0.44294452647120863</v>
      </c>
      <c r="T28" s="12">
        <f t="shared" si="15"/>
        <v>0</v>
      </c>
      <c r="U28" s="12">
        <f t="shared" si="15"/>
        <v>2.3993654570692047</v>
      </c>
      <c r="V28" s="12">
        <f t="shared" si="15"/>
        <v>2.1204914783987316</v>
      </c>
      <c r="W28" s="12">
        <f t="shared" si="15"/>
        <v>2.07667731629393</v>
      </c>
      <c r="X28" s="2"/>
    </row>
    <row r="29" spans="4:24" ht="12.75">
      <c r="D29" s="1" t="s">
        <v>11</v>
      </c>
      <c r="E29" s="13" t="s">
        <v>12</v>
      </c>
      <c r="F29" s="11">
        <v>873</v>
      </c>
      <c r="G29" s="11">
        <v>823</v>
      </c>
      <c r="H29" s="11">
        <v>746</v>
      </c>
      <c r="I29" s="11">
        <v>705</v>
      </c>
      <c r="J29" s="11">
        <v>553</v>
      </c>
      <c r="K29" s="11">
        <v>515</v>
      </c>
      <c r="L29" s="11">
        <v>495</v>
      </c>
      <c r="M29" s="11"/>
      <c r="N29" s="11"/>
      <c r="O29" s="1" t="s">
        <v>11</v>
      </c>
      <c r="P29" s="13" t="s">
        <v>12</v>
      </c>
      <c r="Q29" s="12">
        <f aca="true" t="shared" si="16" ref="Q29:W29">F29/F23*100</f>
        <v>17.95557383792678</v>
      </c>
      <c r="R29" s="12">
        <f t="shared" si="16"/>
        <v>16.98658410732714</v>
      </c>
      <c r="S29" s="12">
        <f t="shared" si="16"/>
        <v>15.73507698797722</v>
      </c>
      <c r="T29" s="12">
        <f t="shared" si="16"/>
        <v>14.503188644311871</v>
      </c>
      <c r="U29" s="12">
        <f t="shared" si="16"/>
        <v>10.965695022803887</v>
      </c>
      <c r="V29" s="12">
        <f t="shared" si="16"/>
        <v>10.206103844629409</v>
      </c>
      <c r="W29" s="12">
        <f t="shared" si="16"/>
        <v>9.884185303514377</v>
      </c>
      <c r="X29" s="2"/>
    </row>
    <row r="30" spans="4:24" ht="12.75">
      <c r="D30" s="1" t="s">
        <v>82</v>
      </c>
      <c r="E30" s="13" t="s">
        <v>12</v>
      </c>
      <c r="F30" s="11">
        <v>121</v>
      </c>
      <c r="G30" s="11">
        <v>114</v>
      </c>
      <c r="H30" s="11">
        <v>136</v>
      </c>
      <c r="I30" s="11">
        <v>143</v>
      </c>
      <c r="J30" s="11">
        <v>139</v>
      </c>
      <c r="K30" s="11">
        <v>108</v>
      </c>
      <c r="L30" s="11">
        <v>71</v>
      </c>
      <c r="M30" s="11"/>
      <c r="N30" s="11"/>
      <c r="O30" s="1" t="s">
        <v>13</v>
      </c>
      <c r="P30" s="13" t="s">
        <v>12</v>
      </c>
      <c r="Q30" s="12">
        <f aca="true" t="shared" si="17" ref="Q30:W30">F30/F23*100</f>
        <v>2.48868778280543</v>
      </c>
      <c r="R30" s="12">
        <f t="shared" si="17"/>
        <v>2.3529411764705883</v>
      </c>
      <c r="S30" s="12">
        <f t="shared" si="17"/>
        <v>2.8685931238135414</v>
      </c>
      <c r="T30" s="12">
        <f t="shared" si="17"/>
        <v>2.94178152643489</v>
      </c>
      <c r="U30" s="12">
        <f t="shared" si="17"/>
        <v>2.756295855641483</v>
      </c>
      <c r="V30" s="12">
        <f t="shared" si="17"/>
        <v>2.140309155766944</v>
      </c>
      <c r="W30" s="12">
        <f t="shared" si="17"/>
        <v>1.4177316293929714</v>
      </c>
      <c r="X30" s="2"/>
    </row>
    <row r="31" spans="4:24" ht="12.75">
      <c r="D31" s="14" t="s">
        <v>14</v>
      </c>
      <c r="E31" s="15" t="s">
        <v>15</v>
      </c>
      <c r="F31" s="8">
        <v>9</v>
      </c>
      <c r="G31" s="8">
        <v>6</v>
      </c>
      <c r="H31" s="8">
        <v>4</v>
      </c>
      <c r="I31" s="8">
        <v>3</v>
      </c>
      <c r="J31" s="8">
        <v>8</v>
      </c>
      <c r="K31" s="8">
        <v>35</v>
      </c>
      <c r="L31" s="8">
        <v>76</v>
      </c>
      <c r="M31" s="23"/>
      <c r="N31" s="23"/>
      <c r="O31" s="14" t="s">
        <v>14</v>
      </c>
      <c r="P31" s="15" t="s">
        <v>15</v>
      </c>
      <c r="Q31" s="9">
        <f aca="true" t="shared" si="18" ref="Q31:W31">F31/F23*100</f>
        <v>0.1851090086384204</v>
      </c>
      <c r="R31" s="9">
        <f t="shared" si="18"/>
        <v>0.12383900928792571</v>
      </c>
      <c r="S31" s="9">
        <f t="shared" si="18"/>
        <v>0.08437038599451592</v>
      </c>
      <c r="T31" s="9">
        <f t="shared" si="18"/>
        <v>0.061715696358773914</v>
      </c>
      <c r="U31" s="9">
        <f t="shared" si="18"/>
        <v>0.15863573269879042</v>
      </c>
      <c r="V31" s="9">
        <f t="shared" si="18"/>
        <v>0.6936187078874356</v>
      </c>
      <c r="W31" s="9">
        <f t="shared" si="18"/>
        <v>1.5175718849840254</v>
      </c>
      <c r="X31" s="2"/>
    </row>
    <row r="32" spans="4:24" ht="1.5" customHeight="1">
      <c r="D32" s="2"/>
      <c r="E32" s="16"/>
      <c r="F32" s="2"/>
      <c r="G32" s="2"/>
      <c r="H32" s="2"/>
      <c r="I32" s="2"/>
      <c r="J32" s="2"/>
      <c r="K32" s="2"/>
      <c r="L32" s="2"/>
      <c r="M32" s="2"/>
      <c r="N32" s="2"/>
      <c r="O32" s="70"/>
      <c r="P32" s="16"/>
      <c r="Q32" s="2"/>
      <c r="R32" s="2"/>
      <c r="S32" s="2"/>
      <c r="T32" s="2"/>
      <c r="U32" s="2"/>
      <c r="V32" s="2"/>
      <c r="W32" s="2"/>
      <c r="X32" s="2"/>
    </row>
    <row r="33" spans="4:24" ht="10.5" customHeight="1">
      <c r="D33" s="42" t="s">
        <v>16</v>
      </c>
      <c r="E33" s="17"/>
      <c r="F33" s="5"/>
      <c r="G33" s="5"/>
      <c r="H33" s="5"/>
      <c r="I33" s="5"/>
      <c r="J33" s="5"/>
      <c r="K33" s="5"/>
      <c r="L33" s="5"/>
      <c r="M33" s="20"/>
      <c r="N33" s="20"/>
      <c r="O33" s="42" t="s">
        <v>16</v>
      </c>
      <c r="P33" s="17"/>
      <c r="Q33" s="5"/>
      <c r="R33" s="5"/>
      <c r="S33" s="5"/>
      <c r="T33" s="5"/>
      <c r="U33" s="5"/>
      <c r="V33" s="5"/>
      <c r="W33" s="5"/>
      <c r="X33" s="2"/>
    </row>
    <row r="34" spans="4:24" ht="12.75">
      <c r="D34" s="1" t="s">
        <v>17</v>
      </c>
      <c r="E34" s="13" t="s">
        <v>18</v>
      </c>
      <c r="F34" s="11">
        <v>26</v>
      </c>
      <c r="G34" s="11">
        <v>24</v>
      </c>
      <c r="H34" s="11">
        <v>22</v>
      </c>
      <c r="I34" s="11">
        <v>25</v>
      </c>
      <c r="J34" s="11">
        <v>21</v>
      </c>
      <c r="K34" s="11">
        <v>25</v>
      </c>
      <c r="L34" s="11">
        <v>20</v>
      </c>
      <c r="M34" s="11"/>
      <c r="N34" s="11"/>
      <c r="O34" s="1" t="s">
        <v>17</v>
      </c>
      <c r="P34" s="13" t="s">
        <v>18</v>
      </c>
      <c r="Q34" s="12">
        <f aca="true" t="shared" si="19" ref="Q34:W34">F34/F23*100</f>
        <v>0.53475935828877</v>
      </c>
      <c r="R34" s="12">
        <f t="shared" si="19"/>
        <v>0.49535603715170284</v>
      </c>
      <c r="S34" s="12">
        <f t="shared" si="19"/>
        <v>0.46403712296983757</v>
      </c>
      <c r="T34" s="12">
        <f t="shared" si="19"/>
        <v>0.5142974696564493</v>
      </c>
      <c r="U34" s="12">
        <f t="shared" si="19"/>
        <v>0.41641879833432477</v>
      </c>
      <c r="V34" s="12">
        <f t="shared" si="19"/>
        <v>0.49544193420531113</v>
      </c>
      <c r="W34" s="12">
        <f t="shared" si="19"/>
        <v>0.3993610223642172</v>
      </c>
      <c r="X34" s="2"/>
    </row>
    <row r="35" spans="4:24" ht="12.75">
      <c r="D35" s="1" t="s">
        <v>19</v>
      </c>
      <c r="E35" s="13" t="s">
        <v>15</v>
      </c>
      <c r="F35" s="11">
        <v>144</v>
      </c>
      <c r="G35" s="11">
        <v>143</v>
      </c>
      <c r="H35" s="11">
        <v>161</v>
      </c>
      <c r="I35" s="11">
        <v>143</v>
      </c>
      <c r="J35" s="11">
        <v>118</v>
      </c>
      <c r="K35" s="11">
        <v>203</v>
      </c>
      <c r="L35" s="11">
        <v>196</v>
      </c>
      <c r="M35" s="11"/>
      <c r="N35" s="11"/>
      <c r="O35" s="1" t="s">
        <v>19</v>
      </c>
      <c r="P35" s="13" t="s">
        <v>15</v>
      </c>
      <c r="Q35" s="12">
        <f aca="true" t="shared" si="20" ref="Q35:W35">F35/F23*100</f>
        <v>2.9617441382147263</v>
      </c>
      <c r="R35" s="12">
        <f t="shared" si="20"/>
        <v>2.951496388028896</v>
      </c>
      <c r="S35" s="12">
        <f t="shared" si="20"/>
        <v>3.395908036279266</v>
      </c>
      <c r="T35" s="12">
        <f t="shared" si="20"/>
        <v>2.94178152643489</v>
      </c>
      <c r="U35" s="12">
        <f t="shared" si="20"/>
        <v>2.3398770573071586</v>
      </c>
      <c r="V35" s="12">
        <f t="shared" si="20"/>
        <v>4.022988505747127</v>
      </c>
      <c r="W35" s="12">
        <f t="shared" si="20"/>
        <v>3.913738019169329</v>
      </c>
      <c r="X35" s="2"/>
    </row>
    <row r="36" spans="4:24" ht="12.75" customHeight="1">
      <c r="D36" s="1" t="s">
        <v>19</v>
      </c>
      <c r="E36" s="13" t="s">
        <v>18</v>
      </c>
      <c r="F36" s="11">
        <v>15</v>
      </c>
      <c r="G36" s="11">
        <v>21</v>
      </c>
      <c r="H36" s="11">
        <v>13</v>
      </c>
      <c r="I36" s="11">
        <v>14</v>
      </c>
      <c r="J36" s="11">
        <v>13</v>
      </c>
      <c r="K36" s="11">
        <v>17</v>
      </c>
      <c r="L36" s="11">
        <v>20</v>
      </c>
      <c r="M36" s="11"/>
      <c r="N36" s="11"/>
      <c r="O36" s="1" t="s">
        <v>19</v>
      </c>
      <c r="P36" s="13" t="s">
        <v>18</v>
      </c>
      <c r="Q36" s="12">
        <f aca="true" t="shared" si="21" ref="Q36:W36">F36/F23*100</f>
        <v>0.30851501439736734</v>
      </c>
      <c r="R36" s="12">
        <f t="shared" si="21"/>
        <v>0.43343653250773995</v>
      </c>
      <c r="S36" s="12">
        <f t="shared" si="21"/>
        <v>0.27420375448217676</v>
      </c>
      <c r="T36" s="12">
        <f t="shared" si="21"/>
        <v>0.2880065830076116</v>
      </c>
      <c r="U36" s="12">
        <f t="shared" si="21"/>
        <v>0.2577830656355344</v>
      </c>
      <c r="V36" s="12">
        <f t="shared" si="21"/>
        <v>0.33690051525961157</v>
      </c>
      <c r="W36" s="12">
        <f t="shared" si="21"/>
        <v>0.3993610223642172</v>
      </c>
      <c r="X36" s="2"/>
    </row>
    <row r="37" spans="4:24" ht="12.75" customHeight="1">
      <c r="D37" s="1" t="s">
        <v>20</v>
      </c>
      <c r="E37" s="13" t="s">
        <v>21</v>
      </c>
      <c r="F37" s="11">
        <v>305</v>
      </c>
      <c r="G37" s="11">
        <v>333</v>
      </c>
      <c r="H37" s="11">
        <v>325</v>
      </c>
      <c r="I37" s="11">
        <v>318</v>
      </c>
      <c r="J37" s="11">
        <v>319</v>
      </c>
      <c r="K37" s="11">
        <v>282</v>
      </c>
      <c r="L37" s="11">
        <v>330</v>
      </c>
      <c r="M37" s="11"/>
      <c r="N37" s="11"/>
      <c r="O37" s="1" t="s">
        <v>20</v>
      </c>
      <c r="P37" s="13" t="s">
        <v>21</v>
      </c>
      <c r="Q37" s="12">
        <f aca="true" t="shared" si="22" ref="Q37:W37">F37/F23*100</f>
        <v>6.2731386260798025</v>
      </c>
      <c r="R37" s="12">
        <f t="shared" si="22"/>
        <v>6.8730650154798765</v>
      </c>
      <c r="S37" s="12">
        <f t="shared" si="22"/>
        <v>6.855093862054419</v>
      </c>
      <c r="T37" s="12">
        <f t="shared" si="22"/>
        <v>6.541863814030036</v>
      </c>
      <c r="U37" s="12">
        <f t="shared" si="22"/>
        <v>6.325599841364267</v>
      </c>
      <c r="V37" s="12">
        <f t="shared" si="22"/>
        <v>5.58858501783591</v>
      </c>
      <c r="W37" s="12">
        <f t="shared" si="22"/>
        <v>6.5894568690095845</v>
      </c>
      <c r="X37" s="2"/>
    </row>
    <row r="38" spans="4:24" ht="12.75" customHeight="1">
      <c r="D38" s="1" t="s">
        <v>84</v>
      </c>
      <c r="E38" s="13" t="s">
        <v>18</v>
      </c>
      <c r="F38" s="64" t="s">
        <v>87</v>
      </c>
      <c r="G38" s="64" t="s">
        <v>87</v>
      </c>
      <c r="H38" s="64" t="s">
        <v>87</v>
      </c>
      <c r="I38" s="69">
        <v>5</v>
      </c>
      <c r="J38" s="11">
        <v>3</v>
      </c>
      <c r="K38" s="11">
        <v>2</v>
      </c>
      <c r="L38" s="11">
        <v>1</v>
      </c>
      <c r="M38" s="11"/>
      <c r="N38" s="11"/>
      <c r="O38" s="1" t="s">
        <v>84</v>
      </c>
      <c r="P38" s="13" t="s">
        <v>18</v>
      </c>
      <c r="Q38" s="64" t="s">
        <v>87</v>
      </c>
      <c r="R38" s="64" t="s">
        <v>87</v>
      </c>
      <c r="S38" s="64" t="s">
        <v>87</v>
      </c>
      <c r="T38" s="12">
        <f>I38/I23*100</f>
        <v>0.10285949393128986</v>
      </c>
      <c r="U38" s="12">
        <f>J38/J23*100</f>
        <v>0.0594883997620464</v>
      </c>
      <c r="V38" s="12">
        <f>K38/K23*100</f>
        <v>0.03963535473642489</v>
      </c>
      <c r="W38" s="12">
        <f>L38/L23*100</f>
        <v>0.019968051118210862</v>
      </c>
      <c r="X38" s="2"/>
    </row>
    <row r="39" spans="4:24" ht="12.75" customHeight="1">
      <c r="D39" s="1" t="s">
        <v>85</v>
      </c>
      <c r="E39" s="13" t="s">
        <v>15</v>
      </c>
      <c r="F39" s="64" t="s">
        <v>87</v>
      </c>
      <c r="G39" s="64" t="s">
        <v>87</v>
      </c>
      <c r="H39" s="64" t="s">
        <v>87</v>
      </c>
      <c r="I39" s="64" t="s">
        <v>87</v>
      </c>
      <c r="J39" s="64" t="s">
        <v>87</v>
      </c>
      <c r="K39" s="64" t="s">
        <v>87</v>
      </c>
      <c r="L39" s="11">
        <v>3</v>
      </c>
      <c r="M39" s="11"/>
      <c r="N39" s="11"/>
      <c r="O39" s="1" t="s">
        <v>85</v>
      </c>
      <c r="P39" s="13" t="s">
        <v>15</v>
      </c>
      <c r="Q39" s="64" t="s">
        <v>87</v>
      </c>
      <c r="R39" s="64" t="s">
        <v>87</v>
      </c>
      <c r="S39" s="64" t="s">
        <v>87</v>
      </c>
      <c r="T39" s="64" t="s">
        <v>87</v>
      </c>
      <c r="U39" s="64" t="s">
        <v>87</v>
      </c>
      <c r="V39" s="64" t="s">
        <v>87</v>
      </c>
      <c r="W39" s="12">
        <f>L39/L23*100</f>
        <v>0.05990415335463259</v>
      </c>
      <c r="X39" s="2"/>
    </row>
    <row r="40" spans="4:24" ht="12.75" customHeight="1">
      <c r="D40" s="1" t="s">
        <v>22</v>
      </c>
      <c r="E40" s="16" t="s">
        <v>15</v>
      </c>
      <c r="F40" s="11">
        <v>97</v>
      </c>
      <c r="G40" s="11">
        <v>86</v>
      </c>
      <c r="H40" s="11">
        <v>76</v>
      </c>
      <c r="I40" s="11">
        <v>67</v>
      </c>
      <c r="J40" s="11">
        <v>95</v>
      </c>
      <c r="K40" s="11">
        <v>28</v>
      </c>
      <c r="L40" s="11">
        <v>5</v>
      </c>
      <c r="M40" s="11"/>
      <c r="N40" s="11"/>
      <c r="O40" s="1" t="s">
        <v>22</v>
      </c>
      <c r="P40" s="16" t="s">
        <v>15</v>
      </c>
      <c r="Q40" s="12">
        <f aca="true" t="shared" si="23" ref="Q40:W40">F40/F23*100</f>
        <v>1.9950637597696421</v>
      </c>
      <c r="R40" s="12">
        <f t="shared" si="23"/>
        <v>1.7750257997936016</v>
      </c>
      <c r="S40" s="12">
        <f t="shared" si="23"/>
        <v>1.6030373338958026</v>
      </c>
      <c r="T40" s="12">
        <f t="shared" si="23"/>
        <v>1.378317218679284</v>
      </c>
      <c r="U40" s="12">
        <f t="shared" si="23"/>
        <v>1.883799325798136</v>
      </c>
      <c r="V40" s="12">
        <f t="shared" si="23"/>
        <v>0.5548949663099485</v>
      </c>
      <c r="W40" s="12">
        <f t="shared" si="23"/>
        <v>0.0998402555910543</v>
      </c>
      <c r="X40" s="2"/>
    </row>
    <row r="41" spans="4:24" ht="12.75" customHeight="1">
      <c r="D41" s="1" t="s">
        <v>22</v>
      </c>
      <c r="E41" s="16" t="s">
        <v>18</v>
      </c>
      <c r="F41" s="64" t="s">
        <v>87</v>
      </c>
      <c r="G41" s="64" t="s">
        <v>87</v>
      </c>
      <c r="H41" s="64" t="s">
        <v>87</v>
      </c>
      <c r="I41" s="64" t="s">
        <v>87</v>
      </c>
      <c r="J41" s="64" t="s">
        <v>87</v>
      </c>
      <c r="K41" s="11">
        <v>9</v>
      </c>
      <c r="L41" s="11">
        <v>2</v>
      </c>
      <c r="M41" s="11"/>
      <c r="N41" s="11"/>
      <c r="O41" s="1" t="s">
        <v>22</v>
      </c>
      <c r="P41" s="16" t="s">
        <v>18</v>
      </c>
      <c r="Q41" s="64" t="s">
        <v>87</v>
      </c>
      <c r="R41" s="64" t="s">
        <v>87</v>
      </c>
      <c r="S41" s="64" t="s">
        <v>87</v>
      </c>
      <c r="T41" s="64" t="s">
        <v>87</v>
      </c>
      <c r="U41" s="64" t="s">
        <v>87</v>
      </c>
      <c r="V41" s="12">
        <f>K41/K23*100</f>
        <v>0.178359096313912</v>
      </c>
      <c r="W41" s="12">
        <f>L41/L23*100</f>
        <v>0.039936102236421724</v>
      </c>
      <c r="X41" s="2"/>
    </row>
    <row r="42" spans="4:24" ht="12.75">
      <c r="D42" s="1" t="s">
        <v>23</v>
      </c>
      <c r="E42" s="13" t="s">
        <v>15</v>
      </c>
      <c r="F42" s="11">
        <v>21</v>
      </c>
      <c r="G42" s="11">
        <v>15</v>
      </c>
      <c r="H42" s="11">
        <v>17</v>
      </c>
      <c r="I42" s="11">
        <v>25</v>
      </c>
      <c r="J42" s="11">
        <v>26</v>
      </c>
      <c r="K42" s="11">
        <v>19</v>
      </c>
      <c r="L42" s="11">
        <v>15</v>
      </c>
      <c r="M42" s="11"/>
      <c r="N42" s="11"/>
      <c r="O42" s="1" t="s">
        <v>23</v>
      </c>
      <c r="P42" s="13" t="s">
        <v>15</v>
      </c>
      <c r="Q42" s="12">
        <f aca="true" t="shared" si="24" ref="Q42:W42">F42/F23*100</f>
        <v>0.43192102015631423</v>
      </c>
      <c r="R42" s="12">
        <f t="shared" si="24"/>
        <v>0.30959752321981426</v>
      </c>
      <c r="S42" s="12">
        <f t="shared" si="24"/>
        <v>0.35857414047669267</v>
      </c>
      <c r="T42" s="12">
        <f t="shared" si="24"/>
        <v>0.5142974696564493</v>
      </c>
      <c r="U42" s="12">
        <f t="shared" si="24"/>
        <v>0.5155661312710688</v>
      </c>
      <c r="V42" s="12">
        <f t="shared" si="24"/>
        <v>0.3765358699960365</v>
      </c>
      <c r="W42" s="12">
        <f t="shared" si="24"/>
        <v>0.2995207667731629</v>
      </c>
      <c r="X42" s="2"/>
    </row>
    <row r="43" spans="4:24" ht="12.75">
      <c r="D43" s="1" t="s">
        <v>24</v>
      </c>
      <c r="E43" s="13" t="s">
        <v>25</v>
      </c>
      <c r="F43" s="11">
        <v>18</v>
      </c>
      <c r="G43" s="11">
        <v>22</v>
      </c>
      <c r="H43" s="11">
        <v>22</v>
      </c>
      <c r="I43" s="11">
        <v>15</v>
      </c>
      <c r="J43" s="11">
        <v>26</v>
      </c>
      <c r="K43" s="11">
        <v>15</v>
      </c>
      <c r="L43" s="11">
        <v>11</v>
      </c>
      <c r="M43" s="11"/>
      <c r="N43" s="11"/>
      <c r="O43" s="1" t="s">
        <v>24</v>
      </c>
      <c r="P43" s="13" t="s">
        <v>25</v>
      </c>
      <c r="Q43" s="12">
        <f aca="true" t="shared" si="25" ref="Q43:W43">F43/F23*100</f>
        <v>0.3702180172768408</v>
      </c>
      <c r="R43" s="12">
        <f t="shared" si="25"/>
        <v>0.4540763673890609</v>
      </c>
      <c r="S43" s="12">
        <f t="shared" si="25"/>
        <v>0.46403712296983757</v>
      </c>
      <c r="T43" s="12">
        <f t="shared" si="25"/>
        <v>0.3085784817938696</v>
      </c>
      <c r="U43" s="12">
        <f t="shared" si="25"/>
        <v>0.5155661312710688</v>
      </c>
      <c r="V43" s="12">
        <f t="shared" si="25"/>
        <v>0.2972651605231867</v>
      </c>
      <c r="W43" s="12">
        <f t="shared" si="25"/>
        <v>0.21964856230031948</v>
      </c>
      <c r="X43" s="2"/>
    </row>
    <row r="44" spans="4:24" ht="12.75">
      <c r="D44" s="1" t="s">
        <v>26</v>
      </c>
      <c r="E44" s="13" t="s">
        <v>25</v>
      </c>
      <c r="F44" s="11">
        <v>287</v>
      </c>
      <c r="G44" s="11">
        <v>272</v>
      </c>
      <c r="H44" s="11">
        <v>279</v>
      </c>
      <c r="I44" s="11">
        <v>298</v>
      </c>
      <c r="J44" s="11">
        <v>326</v>
      </c>
      <c r="K44" s="11">
        <v>328</v>
      </c>
      <c r="L44" s="11">
        <v>312</v>
      </c>
      <c r="M44" s="11"/>
      <c r="N44" s="11"/>
      <c r="O44" s="1" t="s">
        <v>26</v>
      </c>
      <c r="P44" s="13" t="s">
        <v>25</v>
      </c>
      <c r="Q44" s="12">
        <f aca="true" t="shared" si="26" ref="Q44:W44">F44/F23*100</f>
        <v>5.902920608802962</v>
      </c>
      <c r="R44" s="12">
        <f t="shared" si="26"/>
        <v>5.614035087719298</v>
      </c>
      <c r="S44" s="12">
        <f t="shared" si="26"/>
        <v>5.8848344231174865</v>
      </c>
      <c r="T44" s="12">
        <f t="shared" si="26"/>
        <v>6.130425838304875</v>
      </c>
      <c r="U44" s="12">
        <f t="shared" si="26"/>
        <v>6.4644061074757095</v>
      </c>
      <c r="V44" s="12">
        <f t="shared" si="26"/>
        <v>6.500198176773682</v>
      </c>
      <c r="W44" s="12">
        <f t="shared" si="26"/>
        <v>6.230031948881789</v>
      </c>
      <c r="X44" s="2"/>
    </row>
    <row r="45" spans="4:24" ht="12.75">
      <c r="D45" s="1" t="s">
        <v>27</v>
      </c>
      <c r="E45" s="13" t="s">
        <v>15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" t="s">
        <v>27</v>
      </c>
      <c r="P45" s="13" t="s">
        <v>15</v>
      </c>
      <c r="Q45" s="12">
        <f aca="true" t="shared" si="27" ref="Q45:W45">F45/F23*100</f>
        <v>0</v>
      </c>
      <c r="R45" s="12">
        <f t="shared" si="27"/>
        <v>0</v>
      </c>
      <c r="S45" s="12">
        <f t="shared" si="27"/>
        <v>0</v>
      </c>
      <c r="T45" s="12">
        <f t="shared" si="27"/>
        <v>0</v>
      </c>
      <c r="U45" s="12">
        <f t="shared" si="27"/>
        <v>0</v>
      </c>
      <c r="V45" s="12">
        <f t="shared" si="27"/>
        <v>0</v>
      </c>
      <c r="W45" s="12">
        <f t="shared" si="27"/>
        <v>0</v>
      </c>
      <c r="X45" s="2"/>
    </row>
    <row r="46" spans="4:24" ht="12.75">
      <c r="D46" s="1" t="s">
        <v>28</v>
      </c>
      <c r="E46" s="13" t="s">
        <v>25</v>
      </c>
      <c r="F46" s="11">
        <v>71</v>
      </c>
      <c r="G46" s="11">
        <v>70</v>
      </c>
      <c r="H46" s="11">
        <v>60</v>
      </c>
      <c r="I46" s="11">
        <v>54</v>
      </c>
      <c r="J46" s="11">
        <v>68</v>
      </c>
      <c r="K46" s="11">
        <v>68</v>
      </c>
      <c r="L46" s="11">
        <v>66</v>
      </c>
      <c r="M46" s="11"/>
      <c r="N46" s="11"/>
      <c r="O46" s="1" t="s">
        <v>28</v>
      </c>
      <c r="P46" s="13" t="s">
        <v>25</v>
      </c>
      <c r="Q46" s="12">
        <f aca="true" t="shared" si="28" ref="Q46:W46">F46/F23*100</f>
        <v>1.4603044014808721</v>
      </c>
      <c r="R46" s="12">
        <f t="shared" si="28"/>
        <v>1.4447884416924663</v>
      </c>
      <c r="S46" s="12">
        <f t="shared" si="28"/>
        <v>1.2655557899177388</v>
      </c>
      <c r="T46" s="12">
        <f t="shared" si="28"/>
        <v>1.1108825344579305</v>
      </c>
      <c r="U46" s="12">
        <f t="shared" si="28"/>
        <v>1.3484037279397185</v>
      </c>
      <c r="V46" s="12">
        <f t="shared" si="28"/>
        <v>1.3476020610384463</v>
      </c>
      <c r="W46" s="12">
        <f t="shared" si="28"/>
        <v>1.317891373801917</v>
      </c>
      <c r="X46" s="2"/>
    </row>
    <row r="47" spans="4:24" ht="12.75">
      <c r="D47" s="1" t="s">
        <v>29</v>
      </c>
      <c r="E47" s="13" t="s">
        <v>15</v>
      </c>
      <c r="F47" s="11">
        <v>1</v>
      </c>
      <c r="G47" s="11">
        <v>1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/>
      <c r="N47" s="11"/>
      <c r="O47" s="1" t="s">
        <v>29</v>
      </c>
      <c r="P47" s="13" t="s">
        <v>15</v>
      </c>
      <c r="Q47" s="12">
        <f aca="true" t="shared" si="29" ref="Q47:W47">F47/F23*100</f>
        <v>0.020567667626491155</v>
      </c>
      <c r="R47" s="12">
        <f t="shared" si="29"/>
        <v>0.02063983488132095</v>
      </c>
      <c r="S47" s="12">
        <f t="shared" si="29"/>
        <v>0.02109259649862898</v>
      </c>
      <c r="T47" s="12">
        <f t="shared" si="29"/>
        <v>0</v>
      </c>
      <c r="U47" s="12">
        <f t="shared" si="29"/>
        <v>0</v>
      </c>
      <c r="V47" s="12">
        <f t="shared" si="29"/>
        <v>0</v>
      </c>
      <c r="W47" s="12">
        <f t="shared" si="29"/>
        <v>0</v>
      </c>
      <c r="X47" s="2"/>
    </row>
    <row r="48" spans="4:24" ht="12.75">
      <c r="D48" s="1" t="s">
        <v>30</v>
      </c>
      <c r="E48" s="13" t="s">
        <v>21</v>
      </c>
      <c r="F48" s="11">
        <v>29</v>
      </c>
      <c r="G48" s="11">
        <v>25</v>
      </c>
      <c r="H48" s="11">
        <v>34</v>
      </c>
      <c r="I48" s="11">
        <v>26</v>
      </c>
      <c r="J48" s="11">
        <v>28</v>
      </c>
      <c r="K48" s="11">
        <v>29</v>
      </c>
      <c r="L48" s="11">
        <v>28</v>
      </c>
      <c r="M48" s="11"/>
      <c r="N48" s="11"/>
      <c r="O48" s="1" t="s">
        <v>30</v>
      </c>
      <c r="P48" s="13" t="s">
        <v>21</v>
      </c>
      <c r="Q48" s="12">
        <f aca="true" t="shared" si="30" ref="Q48:W48">F48/F23*100</f>
        <v>0.5964623611682435</v>
      </c>
      <c r="R48" s="12">
        <f t="shared" si="30"/>
        <v>0.5159958720330238</v>
      </c>
      <c r="S48" s="12">
        <f t="shared" si="30"/>
        <v>0.7171482809533853</v>
      </c>
      <c r="T48" s="12">
        <f t="shared" si="30"/>
        <v>0.5348693684427073</v>
      </c>
      <c r="U48" s="12">
        <f t="shared" si="30"/>
        <v>0.5552250644457665</v>
      </c>
      <c r="V48" s="12">
        <f t="shared" si="30"/>
        <v>0.5747126436781609</v>
      </c>
      <c r="W48" s="12">
        <f t="shared" si="30"/>
        <v>0.5591054313099041</v>
      </c>
      <c r="X48" s="2"/>
    </row>
    <row r="49" spans="4:24" ht="12.75">
      <c r="D49" s="1" t="s">
        <v>31</v>
      </c>
      <c r="E49" s="13" t="s">
        <v>18</v>
      </c>
      <c r="F49" s="11">
        <v>36</v>
      </c>
      <c r="G49" s="11">
        <v>32</v>
      </c>
      <c r="H49" s="11">
        <v>32</v>
      </c>
      <c r="I49" s="11">
        <v>29</v>
      </c>
      <c r="J49" s="11">
        <v>31</v>
      </c>
      <c r="K49" s="11">
        <v>35</v>
      </c>
      <c r="L49" s="11">
        <v>39</v>
      </c>
      <c r="M49" s="11"/>
      <c r="N49" s="11"/>
      <c r="O49" s="1" t="s">
        <v>31</v>
      </c>
      <c r="P49" s="13" t="s">
        <v>18</v>
      </c>
      <c r="Q49" s="12">
        <f aca="true" t="shared" si="31" ref="Q49:W49">F49/F23*100</f>
        <v>0.7404360345536816</v>
      </c>
      <c r="R49" s="12">
        <f t="shared" si="31"/>
        <v>0.6604747162022704</v>
      </c>
      <c r="S49" s="12">
        <f t="shared" si="31"/>
        <v>0.6749630879561274</v>
      </c>
      <c r="T49" s="12">
        <f t="shared" si="31"/>
        <v>0.5965850648014812</v>
      </c>
      <c r="U49" s="12">
        <f t="shared" si="31"/>
        <v>0.6147134642078128</v>
      </c>
      <c r="V49" s="12">
        <f t="shared" si="31"/>
        <v>0.6936187078874356</v>
      </c>
      <c r="W49" s="12">
        <f t="shared" si="31"/>
        <v>0.7787539936102236</v>
      </c>
      <c r="X49" s="2"/>
    </row>
    <row r="50" spans="4:24" ht="12.75">
      <c r="D50" s="1" t="s">
        <v>32</v>
      </c>
      <c r="E50" s="13" t="s">
        <v>18</v>
      </c>
      <c r="F50" s="11">
        <v>29</v>
      </c>
      <c r="G50" s="11">
        <v>30</v>
      </c>
      <c r="H50" s="11">
        <v>36</v>
      </c>
      <c r="I50" s="11">
        <v>34</v>
      </c>
      <c r="J50" s="11">
        <v>33</v>
      </c>
      <c r="K50" s="11">
        <v>28</v>
      </c>
      <c r="L50" s="11">
        <v>25</v>
      </c>
      <c r="M50" s="11"/>
      <c r="N50" s="11"/>
      <c r="O50" s="1" t="s">
        <v>32</v>
      </c>
      <c r="P50" s="13" t="s">
        <v>18</v>
      </c>
      <c r="Q50" s="12">
        <f aca="true" t="shared" si="32" ref="Q50:W50">F50/F23*100</f>
        <v>0.5964623611682435</v>
      </c>
      <c r="R50" s="12">
        <f t="shared" si="32"/>
        <v>0.6191950464396285</v>
      </c>
      <c r="S50" s="12">
        <f t="shared" si="32"/>
        <v>0.7593334739506433</v>
      </c>
      <c r="T50" s="12">
        <f t="shared" si="32"/>
        <v>0.699444558732771</v>
      </c>
      <c r="U50" s="12">
        <f t="shared" si="32"/>
        <v>0.6543723973825104</v>
      </c>
      <c r="V50" s="12">
        <f t="shared" si="32"/>
        <v>0.5548949663099485</v>
      </c>
      <c r="W50" s="12">
        <f t="shared" si="32"/>
        <v>0.4992012779552715</v>
      </c>
      <c r="X50" s="2"/>
    </row>
    <row r="51" spans="4:24" ht="12.75">
      <c r="D51" s="1" t="s">
        <v>33</v>
      </c>
      <c r="E51" s="13" t="s">
        <v>21</v>
      </c>
      <c r="F51" s="11">
        <v>47</v>
      </c>
      <c r="G51" s="11">
        <v>45</v>
      </c>
      <c r="H51" s="11">
        <v>39</v>
      </c>
      <c r="I51" s="11">
        <v>50</v>
      </c>
      <c r="J51" s="11">
        <v>59</v>
      </c>
      <c r="K51" s="11">
        <v>55</v>
      </c>
      <c r="L51" s="11">
        <v>54</v>
      </c>
      <c r="M51" s="11"/>
      <c r="N51" s="11"/>
      <c r="O51" s="1" t="s">
        <v>33</v>
      </c>
      <c r="P51" s="13" t="s">
        <v>21</v>
      </c>
      <c r="Q51" s="12">
        <f aca="true" t="shared" si="33" ref="Q51:W51">F51/F23*100</f>
        <v>0.9666803784450843</v>
      </c>
      <c r="R51" s="12">
        <f t="shared" si="33"/>
        <v>0.9287925696594427</v>
      </c>
      <c r="S51" s="12">
        <f t="shared" si="33"/>
        <v>0.8226112634465302</v>
      </c>
      <c r="T51" s="12">
        <f t="shared" si="33"/>
        <v>1.0285949393128986</v>
      </c>
      <c r="U51" s="12">
        <f t="shared" si="33"/>
        <v>1.1699385286535793</v>
      </c>
      <c r="V51" s="12">
        <f t="shared" si="33"/>
        <v>1.0899722552516846</v>
      </c>
      <c r="W51" s="12">
        <f t="shared" si="33"/>
        <v>1.0782747603833864</v>
      </c>
      <c r="X51" s="2"/>
    </row>
    <row r="52" spans="4:24" ht="12.75">
      <c r="D52" s="1" t="s">
        <v>34</v>
      </c>
      <c r="E52" s="13" t="s">
        <v>15</v>
      </c>
      <c r="F52" s="11">
        <v>48</v>
      </c>
      <c r="G52" s="11">
        <v>43</v>
      </c>
      <c r="H52" s="11">
        <v>37</v>
      </c>
      <c r="I52" s="11">
        <v>49</v>
      </c>
      <c r="J52" s="11">
        <v>56</v>
      </c>
      <c r="K52" s="11">
        <v>59</v>
      </c>
      <c r="L52" s="11">
        <v>68</v>
      </c>
      <c r="M52" s="11"/>
      <c r="N52" s="11"/>
      <c r="O52" s="1" t="s">
        <v>34</v>
      </c>
      <c r="P52" s="13" t="s">
        <v>15</v>
      </c>
      <c r="Q52" s="12">
        <f aca="true" t="shared" si="34" ref="Q52:W52">F52/F23*100</f>
        <v>0.9872480460715755</v>
      </c>
      <c r="R52" s="12">
        <f t="shared" si="34"/>
        <v>0.8875128998968008</v>
      </c>
      <c r="S52" s="12">
        <f t="shared" si="34"/>
        <v>0.7804260704492724</v>
      </c>
      <c r="T52" s="12">
        <f t="shared" si="34"/>
        <v>1.0080230405266406</v>
      </c>
      <c r="U52" s="12">
        <f t="shared" si="34"/>
        <v>1.110450128891533</v>
      </c>
      <c r="V52" s="12">
        <f t="shared" si="34"/>
        <v>1.1692429647245344</v>
      </c>
      <c r="W52" s="12">
        <f t="shared" si="34"/>
        <v>1.3578274760383386</v>
      </c>
      <c r="X52" s="2"/>
    </row>
    <row r="53" spans="4:24" ht="12.75" hidden="1">
      <c r="D53" s="14" t="s">
        <v>34</v>
      </c>
      <c r="E53" s="15" t="s">
        <v>18</v>
      </c>
      <c r="F53" s="5"/>
      <c r="G53" s="5"/>
      <c r="H53" s="5"/>
      <c r="I53" s="5"/>
      <c r="J53" s="5"/>
      <c r="K53" s="5"/>
      <c r="L53" s="5"/>
      <c r="M53" s="20"/>
      <c r="N53" s="20"/>
      <c r="O53" s="14" t="s">
        <v>34</v>
      </c>
      <c r="P53" s="15" t="s">
        <v>18</v>
      </c>
      <c r="Q53" s="5"/>
      <c r="R53" s="5"/>
      <c r="S53" s="5"/>
      <c r="T53" s="5"/>
      <c r="U53" s="5"/>
      <c r="V53" s="5"/>
      <c r="W53" s="5"/>
      <c r="X53" s="2"/>
    </row>
    <row r="54" spans="4:24" ht="1.5" customHeight="1">
      <c r="D54" s="2"/>
      <c r="E54" s="16"/>
      <c r="F54" s="2"/>
      <c r="G54" s="2"/>
      <c r="H54" s="2"/>
      <c r="I54" s="2"/>
      <c r="J54" s="2"/>
      <c r="K54" s="2"/>
      <c r="L54" s="2"/>
      <c r="M54" s="2"/>
      <c r="N54" s="2"/>
      <c r="O54" s="2"/>
      <c r="P54" s="16"/>
      <c r="Q54" s="2"/>
      <c r="R54" s="2"/>
      <c r="S54" s="2"/>
      <c r="T54" s="2"/>
      <c r="U54" s="2"/>
      <c r="V54" s="2"/>
      <c r="W54" s="2"/>
      <c r="X54" s="2"/>
    </row>
    <row r="55" spans="4:24" ht="10.5" customHeight="1">
      <c r="D55" s="42" t="s">
        <v>35</v>
      </c>
      <c r="E55" s="17"/>
      <c r="F55" s="5"/>
      <c r="G55" s="5"/>
      <c r="H55" s="5"/>
      <c r="I55" s="5"/>
      <c r="J55" s="5"/>
      <c r="K55" s="5"/>
      <c r="L55" s="5"/>
      <c r="M55" s="20"/>
      <c r="N55" s="20"/>
      <c r="O55" s="42" t="s">
        <v>35</v>
      </c>
      <c r="P55" s="17"/>
      <c r="Q55" s="5"/>
      <c r="R55" s="5"/>
      <c r="S55" s="5"/>
      <c r="T55" s="5"/>
      <c r="U55" s="5"/>
      <c r="V55" s="5"/>
      <c r="W55" s="5"/>
      <c r="X55" s="2"/>
    </row>
    <row r="56" spans="4:24" ht="12.75">
      <c r="D56" s="1" t="s">
        <v>36</v>
      </c>
      <c r="E56" s="13" t="s">
        <v>15</v>
      </c>
      <c r="F56" s="11">
        <v>152</v>
      </c>
      <c r="G56" s="11">
        <v>155</v>
      </c>
      <c r="H56" s="11">
        <v>152</v>
      </c>
      <c r="I56" s="11">
        <v>160</v>
      </c>
      <c r="J56" s="11">
        <v>150</v>
      </c>
      <c r="K56" s="11">
        <v>165</v>
      </c>
      <c r="L56" s="11">
        <v>166</v>
      </c>
      <c r="M56" s="11"/>
      <c r="N56" s="11"/>
      <c r="O56" s="1" t="s">
        <v>36</v>
      </c>
      <c r="P56" s="13" t="s">
        <v>15</v>
      </c>
      <c r="Q56" s="12">
        <f aca="true" t="shared" si="35" ref="Q56:W56">F56/F23*100</f>
        <v>3.126285479226656</v>
      </c>
      <c r="R56" s="12">
        <f t="shared" si="35"/>
        <v>3.199174406604747</v>
      </c>
      <c r="S56" s="12">
        <f t="shared" si="35"/>
        <v>3.206074667791605</v>
      </c>
      <c r="T56" s="12">
        <f t="shared" si="35"/>
        <v>3.2915038058012756</v>
      </c>
      <c r="U56" s="12">
        <f t="shared" si="35"/>
        <v>2.97441998810232</v>
      </c>
      <c r="V56" s="12">
        <f t="shared" si="35"/>
        <v>3.2699167657550534</v>
      </c>
      <c r="W56" s="12">
        <f t="shared" si="35"/>
        <v>3.3146964856230032</v>
      </c>
      <c r="X56" s="2"/>
    </row>
    <row r="57" spans="4:24" ht="12.75">
      <c r="D57" s="1" t="s">
        <v>36</v>
      </c>
      <c r="E57" s="13" t="s">
        <v>37</v>
      </c>
      <c r="F57" s="11">
        <v>121</v>
      </c>
      <c r="G57" s="11">
        <v>123</v>
      </c>
      <c r="H57" s="11">
        <v>117</v>
      </c>
      <c r="I57" s="11">
        <v>122</v>
      </c>
      <c r="J57" s="11">
        <v>124</v>
      </c>
      <c r="K57" s="11">
        <v>128</v>
      </c>
      <c r="L57" s="11">
        <v>118</v>
      </c>
      <c r="M57" s="11"/>
      <c r="N57" s="11"/>
      <c r="O57" s="1" t="s">
        <v>36</v>
      </c>
      <c r="P57" s="13" t="s">
        <v>37</v>
      </c>
      <c r="Q57" s="12">
        <f aca="true" t="shared" si="36" ref="Q57:W57">F57/F23*100</f>
        <v>2.48868778280543</v>
      </c>
      <c r="R57" s="12">
        <f t="shared" si="36"/>
        <v>2.538699690402477</v>
      </c>
      <c r="S57" s="12">
        <f t="shared" si="36"/>
        <v>2.467833790339591</v>
      </c>
      <c r="T57" s="12">
        <f t="shared" si="36"/>
        <v>2.5097716519234723</v>
      </c>
      <c r="U57" s="12">
        <f t="shared" si="36"/>
        <v>2.4588538568312512</v>
      </c>
      <c r="V57" s="12">
        <f t="shared" si="36"/>
        <v>2.536662703131193</v>
      </c>
      <c r="W57" s="12">
        <f t="shared" si="36"/>
        <v>2.356230031948882</v>
      </c>
      <c r="X57" s="2"/>
    </row>
    <row r="58" spans="4:24" ht="12.75">
      <c r="D58" s="1" t="s">
        <v>38</v>
      </c>
      <c r="E58" s="13" t="s">
        <v>15</v>
      </c>
      <c r="F58" s="11">
        <v>6</v>
      </c>
      <c r="G58" s="11">
        <v>8</v>
      </c>
      <c r="H58" s="11">
        <v>3</v>
      </c>
      <c r="I58" s="11">
        <v>10</v>
      </c>
      <c r="J58" s="11">
        <v>8</v>
      </c>
      <c r="K58" s="11">
        <v>8</v>
      </c>
      <c r="L58" s="11">
        <v>8</v>
      </c>
      <c r="M58" s="11"/>
      <c r="N58" s="11"/>
      <c r="O58" s="1" t="s">
        <v>38</v>
      </c>
      <c r="P58" s="13" t="s">
        <v>15</v>
      </c>
      <c r="Q58" s="12">
        <f aca="true" t="shared" si="37" ref="Q58:W58">F58/F23*100</f>
        <v>0.12340600575894693</v>
      </c>
      <c r="R58" s="12">
        <f t="shared" si="37"/>
        <v>0.1651186790505676</v>
      </c>
      <c r="S58" s="12">
        <f t="shared" si="37"/>
        <v>0.06327778949588694</v>
      </c>
      <c r="T58" s="12">
        <f t="shared" si="37"/>
        <v>0.20571898786257972</v>
      </c>
      <c r="U58" s="12">
        <f t="shared" si="37"/>
        <v>0.15863573269879042</v>
      </c>
      <c r="V58" s="12">
        <f t="shared" si="37"/>
        <v>0.15854141894569956</v>
      </c>
      <c r="W58" s="12">
        <f t="shared" si="37"/>
        <v>0.1597444089456869</v>
      </c>
      <c r="X58" s="2"/>
    </row>
    <row r="59" spans="4:24" ht="12.75">
      <c r="D59" s="1" t="s">
        <v>38</v>
      </c>
      <c r="E59" s="13" t="s">
        <v>37</v>
      </c>
      <c r="F59" s="11">
        <v>7</v>
      </c>
      <c r="G59" s="11">
        <v>7</v>
      </c>
      <c r="H59" s="11">
        <v>8</v>
      </c>
      <c r="I59" s="11">
        <v>6</v>
      </c>
      <c r="J59" s="11">
        <v>5</v>
      </c>
      <c r="K59" s="11">
        <v>7</v>
      </c>
      <c r="L59" s="11">
        <v>16</v>
      </c>
      <c r="M59" s="11"/>
      <c r="N59" s="11"/>
      <c r="O59" s="1" t="s">
        <v>38</v>
      </c>
      <c r="P59" s="13" t="s">
        <v>37</v>
      </c>
      <c r="Q59" s="12">
        <f aca="true" t="shared" si="38" ref="Q59:W59">F59/F23*100</f>
        <v>0.1439736733854381</v>
      </c>
      <c r="R59" s="12">
        <f t="shared" si="38"/>
        <v>0.14447884416924664</v>
      </c>
      <c r="S59" s="12">
        <f t="shared" si="38"/>
        <v>0.16874077198903184</v>
      </c>
      <c r="T59" s="12">
        <f t="shared" si="38"/>
        <v>0.12343139271754783</v>
      </c>
      <c r="U59" s="12">
        <f t="shared" si="38"/>
        <v>0.099147332936744</v>
      </c>
      <c r="V59" s="12">
        <f t="shared" si="38"/>
        <v>0.13872374157748713</v>
      </c>
      <c r="W59" s="12">
        <f t="shared" si="38"/>
        <v>0.3194888178913738</v>
      </c>
      <c r="X59" s="2"/>
    </row>
    <row r="60" spans="4:24" ht="12.75" hidden="1">
      <c r="D60" s="1" t="s">
        <v>39</v>
      </c>
      <c r="E60" s="13" t="s">
        <v>15</v>
      </c>
      <c r="F60" s="2"/>
      <c r="G60" s="2"/>
      <c r="H60" s="2"/>
      <c r="I60" s="2"/>
      <c r="J60" s="2"/>
      <c r="K60" s="2"/>
      <c r="L60" s="2"/>
      <c r="M60" s="2"/>
      <c r="N60" s="2"/>
      <c r="O60" s="1" t="s">
        <v>39</v>
      </c>
      <c r="P60" s="13" t="s">
        <v>15</v>
      </c>
      <c r="Q60" s="2"/>
      <c r="R60" s="2"/>
      <c r="S60" s="2"/>
      <c r="T60" s="2"/>
      <c r="U60" s="2"/>
      <c r="V60" s="2"/>
      <c r="W60" s="2"/>
      <c r="X60" s="2"/>
    </row>
    <row r="61" spans="4:24" ht="12.75" hidden="1">
      <c r="D61" s="1" t="s">
        <v>39</v>
      </c>
      <c r="E61" s="13" t="s">
        <v>37</v>
      </c>
      <c r="F61" s="2"/>
      <c r="G61" s="2"/>
      <c r="H61" s="2"/>
      <c r="I61" s="2"/>
      <c r="J61" s="2"/>
      <c r="K61" s="2"/>
      <c r="L61" s="2"/>
      <c r="M61" s="2"/>
      <c r="N61" s="2"/>
      <c r="O61" s="1" t="s">
        <v>39</v>
      </c>
      <c r="P61" s="13" t="s">
        <v>37</v>
      </c>
      <c r="Q61" s="2"/>
      <c r="R61" s="2"/>
      <c r="S61" s="2"/>
      <c r="T61" s="2"/>
      <c r="U61" s="2"/>
      <c r="V61" s="2"/>
      <c r="W61" s="2"/>
      <c r="X61" s="2"/>
    </row>
    <row r="62" spans="4:24" ht="12.75">
      <c r="D62" s="1" t="s">
        <v>66</v>
      </c>
      <c r="E62" s="13" t="s">
        <v>15</v>
      </c>
      <c r="F62" s="11">
        <v>70</v>
      </c>
      <c r="G62" s="11">
        <v>81</v>
      </c>
      <c r="H62" s="11">
        <v>80</v>
      </c>
      <c r="I62" s="11">
        <v>105</v>
      </c>
      <c r="J62" s="11">
        <v>98</v>
      </c>
      <c r="K62" s="11">
        <v>97</v>
      </c>
      <c r="L62" s="11">
        <v>90</v>
      </c>
      <c r="M62" s="11"/>
      <c r="N62" s="11"/>
      <c r="O62" s="1" t="s">
        <v>66</v>
      </c>
      <c r="P62" s="13" t="s">
        <v>15</v>
      </c>
      <c r="Q62" s="12">
        <f aca="true" t="shared" si="39" ref="Q62:W62">F62/F23*100</f>
        <v>1.439736733854381</v>
      </c>
      <c r="R62" s="12">
        <f t="shared" si="39"/>
        <v>1.671826625386997</v>
      </c>
      <c r="S62" s="12">
        <f t="shared" si="39"/>
        <v>1.6874077198903183</v>
      </c>
      <c r="T62" s="12">
        <f t="shared" si="39"/>
        <v>2.160049372557087</v>
      </c>
      <c r="U62" s="12">
        <f t="shared" si="39"/>
        <v>1.9432877255601826</v>
      </c>
      <c r="V62" s="12">
        <f t="shared" si="39"/>
        <v>1.9223147047166074</v>
      </c>
      <c r="W62" s="12">
        <f t="shared" si="39"/>
        <v>1.7971246006389778</v>
      </c>
      <c r="X62" s="2"/>
    </row>
    <row r="63" spans="4:24" ht="12.75">
      <c r="D63" s="1" t="s">
        <v>40</v>
      </c>
      <c r="E63" s="13" t="s">
        <v>15</v>
      </c>
      <c r="F63" s="11">
        <v>15</v>
      </c>
      <c r="G63" s="11">
        <v>21</v>
      </c>
      <c r="H63" s="11">
        <v>27</v>
      </c>
      <c r="I63" s="11">
        <v>22</v>
      </c>
      <c r="J63" s="11">
        <v>28</v>
      </c>
      <c r="K63" s="11">
        <v>24</v>
      </c>
      <c r="L63" s="11">
        <v>23</v>
      </c>
      <c r="M63" s="11"/>
      <c r="N63" s="11"/>
      <c r="O63" s="1" t="s">
        <v>40</v>
      </c>
      <c r="P63" s="13" t="s">
        <v>15</v>
      </c>
      <c r="Q63" s="12">
        <f aca="true" t="shared" si="40" ref="Q63:W63">F63/F23*100</f>
        <v>0.30851501439736734</v>
      </c>
      <c r="R63" s="12">
        <f t="shared" si="40"/>
        <v>0.43343653250773995</v>
      </c>
      <c r="S63" s="12">
        <f t="shared" si="40"/>
        <v>0.5695001054629825</v>
      </c>
      <c r="T63" s="12">
        <f t="shared" si="40"/>
        <v>0.45258177329767535</v>
      </c>
      <c r="U63" s="12">
        <f t="shared" si="40"/>
        <v>0.5552250644457665</v>
      </c>
      <c r="V63" s="12">
        <f t="shared" si="40"/>
        <v>0.47562425683709864</v>
      </c>
      <c r="W63" s="12">
        <f t="shared" si="40"/>
        <v>0.45926517571884984</v>
      </c>
      <c r="X63" s="2"/>
    </row>
    <row r="64" spans="4:24" ht="12.75">
      <c r="D64" s="1" t="s">
        <v>41</v>
      </c>
      <c r="E64" s="13" t="s">
        <v>15</v>
      </c>
      <c r="F64" s="11">
        <v>10</v>
      </c>
      <c r="G64" s="11">
        <v>13</v>
      </c>
      <c r="H64" s="11">
        <v>23</v>
      </c>
      <c r="I64" s="11">
        <v>24</v>
      </c>
      <c r="J64" s="11">
        <v>24</v>
      </c>
      <c r="K64" s="11">
        <v>21</v>
      </c>
      <c r="L64" s="11">
        <v>19</v>
      </c>
      <c r="M64" s="11"/>
      <c r="N64" s="11"/>
      <c r="O64" s="1" t="s">
        <v>41</v>
      </c>
      <c r="P64" s="13" t="s">
        <v>15</v>
      </c>
      <c r="Q64" s="12">
        <f aca="true" t="shared" si="41" ref="Q64:W64">F64/F23*100</f>
        <v>0.20567667626491154</v>
      </c>
      <c r="R64" s="12">
        <f t="shared" si="41"/>
        <v>0.26831785345717235</v>
      </c>
      <c r="S64" s="12">
        <f t="shared" si="41"/>
        <v>0.4851297194684666</v>
      </c>
      <c r="T64" s="12">
        <f t="shared" si="41"/>
        <v>0.4937255708701913</v>
      </c>
      <c r="U64" s="12">
        <f t="shared" si="41"/>
        <v>0.4759071980963712</v>
      </c>
      <c r="V64" s="12">
        <f t="shared" si="41"/>
        <v>0.4161712247324614</v>
      </c>
      <c r="W64" s="12">
        <f t="shared" si="41"/>
        <v>0.37939297124600635</v>
      </c>
      <c r="X64" s="2"/>
    </row>
    <row r="65" spans="4:24" ht="12.75">
      <c r="D65" s="25" t="s">
        <v>41</v>
      </c>
      <c r="E65" s="44" t="s">
        <v>37</v>
      </c>
      <c r="F65" s="23">
        <v>16</v>
      </c>
      <c r="G65" s="23">
        <v>22</v>
      </c>
      <c r="H65" s="23">
        <v>25</v>
      </c>
      <c r="I65" s="23">
        <v>23</v>
      </c>
      <c r="J65" s="23">
        <v>26</v>
      </c>
      <c r="K65" s="23">
        <v>20</v>
      </c>
      <c r="L65" s="23">
        <v>22</v>
      </c>
      <c r="M65" s="23"/>
      <c r="N65" s="23"/>
      <c r="O65" s="25" t="s">
        <v>41</v>
      </c>
      <c r="P65" s="44" t="s">
        <v>37</v>
      </c>
      <c r="Q65" s="24">
        <f aca="true" t="shared" si="42" ref="Q65:W65">F65/F23*100</f>
        <v>0.3290826820238585</v>
      </c>
      <c r="R65" s="24">
        <f t="shared" si="42"/>
        <v>0.4540763673890609</v>
      </c>
      <c r="S65" s="24">
        <f t="shared" si="42"/>
        <v>0.5273149124657245</v>
      </c>
      <c r="T65" s="24">
        <f t="shared" si="42"/>
        <v>0.47315367208393333</v>
      </c>
      <c r="U65" s="24">
        <f t="shared" si="42"/>
        <v>0.5155661312710688</v>
      </c>
      <c r="V65" s="24">
        <f t="shared" si="42"/>
        <v>0.3963535473642489</v>
      </c>
      <c r="W65" s="24">
        <f t="shared" si="42"/>
        <v>0.43929712460063897</v>
      </c>
      <c r="X65" s="2"/>
    </row>
    <row r="66" spans="4:24" ht="12.75">
      <c r="D66" s="1" t="s">
        <v>69</v>
      </c>
      <c r="E66" s="13" t="s">
        <v>37</v>
      </c>
      <c r="F66" s="11">
        <v>124</v>
      </c>
      <c r="G66" s="11">
        <v>145</v>
      </c>
      <c r="H66" s="11">
        <v>144</v>
      </c>
      <c r="I66" s="11">
        <v>163</v>
      </c>
      <c r="J66" s="11">
        <v>171</v>
      </c>
      <c r="K66" s="11">
        <v>162</v>
      </c>
      <c r="L66" s="11">
        <v>165</v>
      </c>
      <c r="M66" s="11"/>
      <c r="N66" s="11"/>
      <c r="O66" s="1" t="s">
        <v>69</v>
      </c>
      <c r="P66" s="13" t="s">
        <v>37</v>
      </c>
      <c r="Q66" s="24">
        <f aca="true" t="shared" si="43" ref="Q66:W66">F66/F23*100</f>
        <v>2.550390785684903</v>
      </c>
      <c r="R66" s="24">
        <f t="shared" si="43"/>
        <v>2.9927760577915374</v>
      </c>
      <c r="S66" s="24">
        <f t="shared" si="43"/>
        <v>3.0373338958025733</v>
      </c>
      <c r="T66" s="24">
        <f t="shared" si="43"/>
        <v>3.3532195021600493</v>
      </c>
      <c r="U66" s="24">
        <f t="shared" si="43"/>
        <v>3.390838786436645</v>
      </c>
      <c r="V66" s="24">
        <f t="shared" si="43"/>
        <v>3.2104637336504163</v>
      </c>
      <c r="W66" s="24">
        <f t="shared" si="43"/>
        <v>3.2947284345047922</v>
      </c>
      <c r="X66" s="2"/>
    </row>
    <row r="67" spans="4:24" ht="12.75">
      <c r="D67" s="65"/>
      <c r="E67" s="41"/>
      <c r="F67" s="36"/>
      <c r="G67" s="36"/>
      <c r="H67" s="36"/>
      <c r="I67" s="36"/>
      <c r="J67" s="36"/>
      <c r="K67" s="36"/>
      <c r="L67" s="36"/>
      <c r="M67" s="23"/>
      <c r="N67" s="23"/>
      <c r="O67" s="31"/>
      <c r="P67" s="66"/>
      <c r="Q67" s="54"/>
      <c r="R67" s="54"/>
      <c r="S67" s="54"/>
      <c r="T67" s="54"/>
      <c r="U67" s="54"/>
      <c r="V67" s="54"/>
      <c r="W67" s="54"/>
      <c r="X67" s="2"/>
    </row>
    <row r="68" spans="4:24" ht="12.75">
      <c r="D68" s="2"/>
      <c r="E68" s="16"/>
      <c r="F68" s="3">
        <v>2001</v>
      </c>
      <c r="G68" s="3">
        <v>2002</v>
      </c>
      <c r="H68" s="3">
        <v>2003</v>
      </c>
      <c r="I68" s="3">
        <v>2004</v>
      </c>
      <c r="J68" s="3">
        <v>2005</v>
      </c>
      <c r="K68" s="3">
        <v>2006</v>
      </c>
      <c r="L68" s="3">
        <v>2007</v>
      </c>
      <c r="M68" s="3"/>
      <c r="N68" s="3"/>
      <c r="O68" s="60"/>
      <c r="P68" s="61"/>
      <c r="Q68" s="62">
        <v>2001</v>
      </c>
      <c r="R68" s="62">
        <v>2002</v>
      </c>
      <c r="S68" s="62">
        <v>2003</v>
      </c>
      <c r="T68" s="62">
        <v>2004</v>
      </c>
      <c r="U68" s="62">
        <v>2005</v>
      </c>
      <c r="V68" s="62">
        <v>2006</v>
      </c>
      <c r="W68" s="62">
        <v>2006</v>
      </c>
      <c r="X68" s="2"/>
    </row>
    <row r="69" spans="4:24" ht="12.75">
      <c r="D69" s="42" t="s">
        <v>42</v>
      </c>
      <c r="E69" s="17"/>
      <c r="F69" s="5"/>
      <c r="G69" s="5"/>
      <c r="H69" s="5"/>
      <c r="I69" s="5"/>
      <c r="J69" s="5"/>
      <c r="K69" s="5"/>
      <c r="L69" s="5"/>
      <c r="M69" s="20"/>
      <c r="N69" s="20"/>
      <c r="O69" s="42" t="s">
        <v>42</v>
      </c>
      <c r="P69" s="17"/>
      <c r="Q69" s="46"/>
      <c r="R69" s="46"/>
      <c r="S69" s="46"/>
      <c r="T69" s="46"/>
      <c r="U69" s="46"/>
      <c r="V69" s="46"/>
      <c r="W69" s="46"/>
      <c r="X69" s="2"/>
    </row>
    <row r="70" spans="4:24" ht="12.75">
      <c r="D70" s="1" t="s">
        <v>43</v>
      </c>
      <c r="E70" s="13" t="s">
        <v>15</v>
      </c>
      <c r="F70" s="11">
        <v>139</v>
      </c>
      <c r="G70" s="11">
        <v>148</v>
      </c>
      <c r="H70" s="11">
        <v>152</v>
      </c>
      <c r="I70" s="11">
        <v>131</v>
      </c>
      <c r="J70" s="11">
        <v>112</v>
      </c>
      <c r="K70" s="11">
        <v>135</v>
      </c>
      <c r="L70" s="11">
        <v>158</v>
      </c>
      <c r="M70" s="11"/>
      <c r="N70" s="11"/>
      <c r="O70" s="1" t="s">
        <v>43</v>
      </c>
      <c r="P70" s="13" t="s">
        <v>15</v>
      </c>
      <c r="Q70" s="51">
        <f aca="true" t="shared" si="44" ref="Q70:W70">F70/F23*100</f>
        <v>2.8589058000822707</v>
      </c>
      <c r="R70" s="51">
        <f t="shared" si="44"/>
        <v>3.0546955624355006</v>
      </c>
      <c r="S70" s="51">
        <f t="shared" si="44"/>
        <v>3.206074667791605</v>
      </c>
      <c r="T70" s="51">
        <f t="shared" si="44"/>
        <v>2.6949187409997943</v>
      </c>
      <c r="U70" s="51">
        <f t="shared" si="44"/>
        <v>2.220900257783066</v>
      </c>
      <c r="V70" s="51">
        <f t="shared" si="44"/>
        <v>2.67538644470868</v>
      </c>
      <c r="W70" s="51">
        <f t="shared" si="44"/>
        <v>3.1549520766773163</v>
      </c>
      <c r="X70" s="2"/>
    </row>
    <row r="71" spans="4:24" ht="12.75">
      <c r="D71" s="14" t="s">
        <v>43</v>
      </c>
      <c r="E71" s="15" t="s">
        <v>21</v>
      </c>
      <c r="F71" s="8">
        <v>24</v>
      </c>
      <c r="G71" s="8">
        <v>33</v>
      </c>
      <c r="H71" s="8">
        <v>35</v>
      </c>
      <c r="I71" s="8">
        <v>48</v>
      </c>
      <c r="J71" s="8">
        <v>71</v>
      </c>
      <c r="K71" s="8">
        <v>128</v>
      </c>
      <c r="L71" s="8">
        <v>181</v>
      </c>
      <c r="M71" s="23"/>
      <c r="N71" s="23"/>
      <c r="O71" s="14" t="s">
        <v>43</v>
      </c>
      <c r="P71" s="15" t="s">
        <v>21</v>
      </c>
      <c r="Q71" s="9">
        <f aca="true" t="shared" si="45" ref="Q71:W71">F71/F23*100</f>
        <v>0.49362402303578773</v>
      </c>
      <c r="R71" s="9">
        <f t="shared" si="45"/>
        <v>0.6811145510835914</v>
      </c>
      <c r="S71" s="9">
        <f t="shared" si="45"/>
        <v>0.7382408774520144</v>
      </c>
      <c r="T71" s="9">
        <f t="shared" si="45"/>
        <v>0.9874511417403826</v>
      </c>
      <c r="U71" s="9">
        <f t="shared" si="45"/>
        <v>1.4078921277017649</v>
      </c>
      <c r="V71" s="9">
        <f t="shared" si="45"/>
        <v>2.536662703131193</v>
      </c>
      <c r="W71" s="9">
        <f t="shared" si="45"/>
        <v>3.6142172523961658</v>
      </c>
      <c r="X71" s="2"/>
    </row>
    <row r="72" spans="4:24" ht="6.75" customHeight="1">
      <c r="D72" s="2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16"/>
      <c r="Q72" s="2"/>
      <c r="R72" s="2"/>
      <c r="S72" s="2"/>
      <c r="T72" s="2"/>
      <c r="U72" s="2"/>
      <c r="V72" s="2"/>
      <c r="W72" s="2"/>
      <c r="X72" s="2"/>
    </row>
    <row r="73" spans="4:24" ht="12.75">
      <c r="D73" s="42" t="s">
        <v>44</v>
      </c>
      <c r="E73" s="17"/>
      <c r="F73" s="5"/>
      <c r="G73" s="5"/>
      <c r="H73" s="5"/>
      <c r="I73" s="5"/>
      <c r="J73" s="5"/>
      <c r="K73" s="5"/>
      <c r="L73" s="5"/>
      <c r="M73" s="20"/>
      <c r="N73" s="20"/>
      <c r="O73" s="42" t="s">
        <v>44</v>
      </c>
      <c r="P73" s="17"/>
      <c r="Q73" s="5"/>
      <c r="R73" s="5"/>
      <c r="S73" s="5"/>
      <c r="T73" s="5"/>
      <c r="U73" s="5"/>
      <c r="V73" s="5"/>
      <c r="W73" s="5"/>
      <c r="X73" s="2"/>
    </row>
    <row r="74" spans="4:24" ht="12.75">
      <c r="D74" s="1" t="s">
        <v>45</v>
      </c>
      <c r="E74" s="13" t="s">
        <v>21</v>
      </c>
      <c r="F74" s="11">
        <v>98</v>
      </c>
      <c r="G74" s="11">
        <v>87</v>
      </c>
      <c r="H74" s="11">
        <v>100</v>
      </c>
      <c r="I74" s="11">
        <v>96</v>
      </c>
      <c r="J74" s="11">
        <v>108</v>
      </c>
      <c r="K74" s="11">
        <v>114</v>
      </c>
      <c r="L74" s="11">
        <v>136</v>
      </c>
      <c r="M74" s="11"/>
      <c r="N74" s="11"/>
      <c r="O74" s="1" t="s">
        <v>45</v>
      </c>
      <c r="P74" s="13" t="s">
        <v>21</v>
      </c>
      <c r="Q74" s="12">
        <f aca="true" t="shared" si="46" ref="Q74:W74">F74/F23*100</f>
        <v>2.0156314273961335</v>
      </c>
      <c r="R74" s="12">
        <f t="shared" si="46"/>
        <v>1.7956656346749225</v>
      </c>
      <c r="S74" s="12">
        <f t="shared" si="46"/>
        <v>2.109259649862898</v>
      </c>
      <c r="T74" s="12">
        <f t="shared" si="46"/>
        <v>1.9749022834807652</v>
      </c>
      <c r="U74" s="12">
        <f t="shared" si="46"/>
        <v>2.1415823914336705</v>
      </c>
      <c r="V74" s="12">
        <f t="shared" si="46"/>
        <v>2.2592152199762188</v>
      </c>
      <c r="W74" s="12">
        <f t="shared" si="46"/>
        <v>2.7156549520766773</v>
      </c>
      <c r="X74" s="2"/>
    </row>
    <row r="75" spans="4:24" ht="12.75">
      <c r="D75" s="1" t="s">
        <v>45</v>
      </c>
      <c r="E75" s="13" t="s">
        <v>37</v>
      </c>
      <c r="F75" s="11">
        <v>36</v>
      </c>
      <c r="G75" s="11">
        <v>33</v>
      </c>
      <c r="H75" s="11">
        <v>32</v>
      </c>
      <c r="I75" s="11">
        <v>28</v>
      </c>
      <c r="J75" s="11">
        <v>26</v>
      </c>
      <c r="K75" s="11">
        <v>28</v>
      </c>
      <c r="L75" s="11">
        <v>30</v>
      </c>
      <c r="M75" s="11"/>
      <c r="N75" s="11"/>
      <c r="O75" s="1" t="s">
        <v>45</v>
      </c>
      <c r="P75" s="13" t="s">
        <v>37</v>
      </c>
      <c r="Q75" s="12">
        <f aca="true" t="shared" si="47" ref="Q75:W75">F75/F23*100</f>
        <v>0.7404360345536816</v>
      </c>
      <c r="R75" s="12">
        <f t="shared" si="47"/>
        <v>0.6811145510835914</v>
      </c>
      <c r="S75" s="12">
        <f t="shared" si="47"/>
        <v>0.6749630879561274</v>
      </c>
      <c r="T75" s="12">
        <f t="shared" si="47"/>
        <v>0.5760131660152232</v>
      </c>
      <c r="U75" s="12">
        <f t="shared" si="47"/>
        <v>0.5155661312710688</v>
      </c>
      <c r="V75" s="12">
        <f t="shared" si="47"/>
        <v>0.5548949663099485</v>
      </c>
      <c r="W75" s="12">
        <f t="shared" si="47"/>
        <v>0.5990415335463258</v>
      </c>
      <c r="X75" s="2"/>
    </row>
    <row r="76" spans="4:24" ht="12.75">
      <c r="D76" s="1" t="s">
        <v>46</v>
      </c>
      <c r="E76" s="13" t="s">
        <v>21</v>
      </c>
      <c r="F76" s="11">
        <v>8</v>
      </c>
      <c r="G76" s="11">
        <v>9</v>
      </c>
      <c r="H76" s="11">
        <v>13</v>
      </c>
      <c r="I76" s="11">
        <v>15</v>
      </c>
      <c r="J76" s="11">
        <v>20</v>
      </c>
      <c r="K76" s="11">
        <v>20</v>
      </c>
      <c r="L76" s="11">
        <v>18</v>
      </c>
      <c r="M76" s="11"/>
      <c r="N76" s="11"/>
      <c r="O76" s="1" t="s">
        <v>46</v>
      </c>
      <c r="P76" s="13" t="s">
        <v>21</v>
      </c>
      <c r="Q76" s="12">
        <f aca="true" t="shared" si="48" ref="Q76:W76">F76/F23*100</f>
        <v>0.16454134101192924</v>
      </c>
      <c r="R76" s="12">
        <f t="shared" si="48"/>
        <v>0.18575851393188852</v>
      </c>
      <c r="S76" s="12">
        <f t="shared" si="48"/>
        <v>0.27420375448217676</v>
      </c>
      <c r="T76" s="12">
        <f t="shared" si="48"/>
        <v>0.3085784817938696</v>
      </c>
      <c r="U76" s="12">
        <f t="shared" si="48"/>
        <v>0.396589331746976</v>
      </c>
      <c r="V76" s="12">
        <f t="shared" si="48"/>
        <v>0.3963535473642489</v>
      </c>
      <c r="W76" s="12">
        <f t="shared" si="48"/>
        <v>0.35942492012779553</v>
      </c>
      <c r="X76" s="2"/>
    </row>
    <row r="77" spans="4:24" ht="12.75">
      <c r="D77" s="1" t="s">
        <v>47</v>
      </c>
      <c r="E77" s="13" t="s">
        <v>21</v>
      </c>
      <c r="F77" s="11">
        <v>13</v>
      </c>
      <c r="G77" s="11">
        <v>13</v>
      </c>
      <c r="H77" s="11">
        <v>18</v>
      </c>
      <c r="I77" s="11">
        <v>19</v>
      </c>
      <c r="J77" s="11">
        <v>16</v>
      </c>
      <c r="K77" s="11">
        <v>19</v>
      </c>
      <c r="L77" s="11">
        <v>19</v>
      </c>
      <c r="M77" s="11"/>
      <c r="N77" s="11"/>
      <c r="O77" s="1" t="s">
        <v>47</v>
      </c>
      <c r="P77" s="13" t="s">
        <v>21</v>
      </c>
      <c r="Q77" s="12">
        <f aca="true" t="shared" si="49" ref="Q77:W77">F77/F23*100</f>
        <v>0.267379679144385</v>
      </c>
      <c r="R77" s="12">
        <f t="shared" si="49"/>
        <v>0.26831785345717235</v>
      </c>
      <c r="S77" s="12">
        <f t="shared" si="49"/>
        <v>0.37966673697532166</v>
      </c>
      <c r="T77" s="12">
        <f t="shared" si="49"/>
        <v>0.39086607693890146</v>
      </c>
      <c r="U77" s="12">
        <f t="shared" si="49"/>
        <v>0.31727146539758083</v>
      </c>
      <c r="V77" s="12">
        <f t="shared" si="49"/>
        <v>0.3765358699960365</v>
      </c>
      <c r="W77" s="12">
        <f t="shared" si="49"/>
        <v>0.37939297124600635</v>
      </c>
      <c r="X77" s="2"/>
    </row>
    <row r="78" spans="4:24" ht="12.75">
      <c r="D78" s="1" t="s">
        <v>47</v>
      </c>
      <c r="E78" s="13" t="s">
        <v>37</v>
      </c>
      <c r="F78" s="11">
        <v>5</v>
      </c>
      <c r="G78" s="11">
        <v>6</v>
      </c>
      <c r="H78" s="11">
        <v>5</v>
      </c>
      <c r="I78" s="11">
        <v>6</v>
      </c>
      <c r="J78" s="11">
        <v>8</v>
      </c>
      <c r="K78" s="11">
        <v>8</v>
      </c>
      <c r="L78" s="11">
        <v>4</v>
      </c>
      <c r="M78" s="11"/>
      <c r="N78" s="11"/>
      <c r="O78" s="1" t="s">
        <v>47</v>
      </c>
      <c r="P78" s="13" t="s">
        <v>37</v>
      </c>
      <c r="Q78" s="12">
        <f aca="true" t="shared" si="50" ref="Q78:W78">F78/F23*100</f>
        <v>0.10283833813245577</v>
      </c>
      <c r="R78" s="12">
        <f t="shared" si="50"/>
        <v>0.12383900928792571</v>
      </c>
      <c r="S78" s="12">
        <f t="shared" si="50"/>
        <v>0.1054629824931449</v>
      </c>
      <c r="T78" s="12">
        <f t="shared" si="50"/>
        <v>0.12343139271754783</v>
      </c>
      <c r="U78" s="12">
        <f t="shared" si="50"/>
        <v>0.15863573269879042</v>
      </c>
      <c r="V78" s="12">
        <f t="shared" si="50"/>
        <v>0.15854141894569956</v>
      </c>
      <c r="W78" s="12">
        <f t="shared" si="50"/>
        <v>0.07987220447284345</v>
      </c>
      <c r="X78" s="2"/>
    </row>
    <row r="79" spans="4:24" ht="12.75">
      <c r="D79" s="1" t="s">
        <v>48</v>
      </c>
      <c r="E79" s="13" t="s">
        <v>21</v>
      </c>
      <c r="F79" s="11">
        <v>175</v>
      </c>
      <c r="G79" s="11">
        <v>161</v>
      </c>
      <c r="H79" s="11">
        <v>122</v>
      </c>
      <c r="I79" s="11">
        <v>97</v>
      </c>
      <c r="J79" s="11">
        <v>84</v>
      </c>
      <c r="K79" s="11">
        <v>80</v>
      </c>
      <c r="L79" s="11">
        <v>96</v>
      </c>
      <c r="M79" s="11"/>
      <c r="N79" s="11"/>
      <c r="O79" s="1" t="s">
        <v>48</v>
      </c>
      <c r="P79" s="13" t="s">
        <v>21</v>
      </c>
      <c r="Q79" s="12">
        <f aca="true" t="shared" si="51" ref="Q79:W79">F79/F23*100</f>
        <v>3.5993418346359523</v>
      </c>
      <c r="R79" s="12">
        <f t="shared" si="51"/>
        <v>3.3230134158926727</v>
      </c>
      <c r="S79" s="12">
        <f t="shared" si="51"/>
        <v>2.5732967728327356</v>
      </c>
      <c r="T79" s="12">
        <f t="shared" si="51"/>
        <v>1.9954741822670232</v>
      </c>
      <c r="U79" s="12">
        <f t="shared" si="51"/>
        <v>1.665675193337299</v>
      </c>
      <c r="V79" s="12">
        <f t="shared" si="51"/>
        <v>1.5854141894569955</v>
      </c>
      <c r="W79" s="12">
        <f t="shared" si="51"/>
        <v>1.9169329073482428</v>
      </c>
      <c r="X79" s="2"/>
    </row>
    <row r="80" spans="4:24" ht="12.75">
      <c r="D80" s="1" t="s">
        <v>49</v>
      </c>
      <c r="E80" s="13" t="s">
        <v>10</v>
      </c>
      <c r="F80" s="11">
        <v>0</v>
      </c>
      <c r="G80" s="11">
        <v>1</v>
      </c>
      <c r="H80" s="11">
        <v>0</v>
      </c>
      <c r="I80" s="11">
        <v>0</v>
      </c>
      <c r="J80" s="11">
        <v>0</v>
      </c>
      <c r="K80" s="11">
        <v>0</v>
      </c>
      <c r="L80" s="11" t="s">
        <v>83</v>
      </c>
      <c r="M80" s="11"/>
      <c r="N80" s="11"/>
      <c r="O80" s="1" t="s">
        <v>49</v>
      </c>
      <c r="P80" s="13" t="s">
        <v>10</v>
      </c>
      <c r="Q80" s="12">
        <f aca="true" t="shared" si="52" ref="Q80:W80">F80/F23*100</f>
        <v>0</v>
      </c>
      <c r="R80" s="12">
        <f t="shared" si="52"/>
        <v>0.02063983488132095</v>
      </c>
      <c r="S80" s="12">
        <f t="shared" si="52"/>
        <v>0</v>
      </c>
      <c r="T80" s="12">
        <f t="shared" si="52"/>
        <v>0</v>
      </c>
      <c r="U80" s="12">
        <f t="shared" si="52"/>
        <v>0</v>
      </c>
      <c r="V80" s="12">
        <f t="shared" si="52"/>
        <v>0</v>
      </c>
      <c r="W80" s="12">
        <f t="shared" si="52"/>
        <v>0</v>
      </c>
      <c r="X80" s="2"/>
    </row>
    <row r="81" spans="4:24" ht="12.75">
      <c r="D81" s="1" t="s">
        <v>50</v>
      </c>
      <c r="E81" s="13" t="s">
        <v>10</v>
      </c>
      <c r="F81" s="11">
        <v>24</v>
      </c>
      <c r="G81" s="11">
        <v>20</v>
      </c>
      <c r="H81" s="11">
        <v>25</v>
      </c>
      <c r="I81" s="11">
        <v>33</v>
      </c>
      <c r="J81" s="11">
        <v>34</v>
      </c>
      <c r="K81" s="11">
        <v>27</v>
      </c>
      <c r="L81" s="11">
        <v>32</v>
      </c>
      <c r="M81" s="11"/>
      <c r="N81" s="11"/>
      <c r="O81" s="1" t="s">
        <v>50</v>
      </c>
      <c r="P81" s="13" t="s">
        <v>10</v>
      </c>
      <c r="Q81" s="12">
        <f aca="true" t="shared" si="53" ref="Q81:W81">F81/F23*100</f>
        <v>0.49362402303578773</v>
      </c>
      <c r="R81" s="12">
        <f t="shared" si="53"/>
        <v>0.41279669762641896</v>
      </c>
      <c r="S81" s="12">
        <f t="shared" si="53"/>
        <v>0.5273149124657245</v>
      </c>
      <c r="T81" s="12">
        <f t="shared" si="53"/>
        <v>0.678872659946513</v>
      </c>
      <c r="U81" s="12">
        <f t="shared" si="53"/>
        <v>0.6742018639698593</v>
      </c>
      <c r="V81" s="12">
        <f t="shared" si="53"/>
        <v>0.535077288941736</v>
      </c>
      <c r="W81" s="12">
        <f t="shared" si="53"/>
        <v>0.6389776357827476</v>
      </c>
      <c r="X81" s="2"/>
    </row>
    <row r="82" spans="4:24" ht="12.75">
      <c r="D82" s="1" t="s">
        <v>51</v>
      </c>
      <c r="E82" s="13" t="s">
        <v>15</v>
      </c>
      <c r="F82" s="11">
        <v>5</v>
      </c>
      <c r="G82" s="11">
        <v>4</v>
      </c>
      <c r="H82" s="11">
        <v>5</v>
      </c>
      <c r="I82" s="11">
        <v>3</v>
      </c>
      <c r="J82" s="11">
        <v>4</v>
      </c>
      <c r="K82" s="11">
        <v>4</v>
      </c>
      <c r="L82" s="11">
        <v>4</v>
      </c>
      <c r="M82" s="11"/>
      <c r="N82" s="11"/>
      <c r="O82" s="1" t="s">
        <v>51</v>
      </c>
      <c r="P82" s="13" t="s">
        <v>15</v>
      </c>
      <c r="Q82" s="12">
        <f aca="true" t="shared" si="54" ref="Q82:W82">F82/F23*100</f>
        <v>0.10283833813245577</v>
      </c>
      <c r="R82" s="12">
        <f t="shared" si="54"/>
        <v>0.0825593395252838</v>
      </c>
      <c r="S82" s="12">
        <f t="shared" si="54"/>
        <v>0.1054629824931449</v>
      </c>
      <c r="T82" s="12">
        <f t="shared" si="54"/>
        <v>0.061715696358773914</v>
      </c>
      <c r="U82" s="12">
        <f t="shared" si="54"/>
        <v>0.07931786634939521</v>
      </c>
      <c r="V82" s="12">
        <f t="shared" si="54"/>
        <v>0.07927070947284978</v>
      </c>
      <c r="W82" s="12">
        <f t="shared" si="54"/>
        <v>0.07987220447284345</v>
      </c>
      <c r="X82" s="2"/>
    </row>
    <row r="83" spans="4:24" ht="12.75">
      <c r="D83" s="1" t="s">
        <v>51</v>
      </c>
      <c r="E83" s="13" t="s">
        <v>37</v>
      </c>
      <c r="F83" s="11">
        <v>17</v>
      </c>
      <c r="G83" s="11">
        <v>24</v>
      </c>
      <c r="H83" s="11">
        <v>19</v>
      </c>
      <c r="I83" s="11">
        <v>16</v>
      </c>
      <c r="J83" s="11">
        <v>13</v>
      </c>
      <c r="K83" s="11">
        <v>14</v>
      </c>
      <c r="L83" s="11">
        <v>19</v>
      </c>
      <c r="M83" s="11"/>
      <c r="N83" s="11"/>
      <c r="O83" s="1" t="s">
        <v>51</v>
      </c>
      <c r="P83" s="13" t="s">
        <v>37</v>
      </c>
      <c r="Q83" s="12">
        <f aca="true" t="shared" si="55" ref="Q83:W83">F83/F23*100</f>
        <v>0.34965034965034963</v>
      </c>
      <c r="R83" s="12">
        <f t="shared" si="55"/>
        <v>0.49535603715170284</v>
      </c>
      <c r="S83" s="12">
        <f t="shared" si="55"/>
        <v>0.40075933347395065</v>
      </c>
      <c r="T83" s="12">
        <f t="shared" si="55"/>
        <v>0.3291503805801275</v>
      </c>
      <c r="U83" s="12">
        <f t="shared" si="55"/>
        <v>0.2577830656355344</v>
      </c>
      <c r="V83" s="12">
        <f t="shared" si="55"/>
        <v>0.27744748315497425</v>
      </c>
      <c r="W83" s="12">
        <f t="shared" si="55"/>
        <v>0.37939297124600635</v>
      </c>
      <c r="X83" s="2"/>
    </row>
    <row r="84" spans="4:24" ht="12.75">
      <c r="D84" s="1" t="s">
        <v>52</v>
      </c>
      <c r="E84" s="13" t="s">
        <v>21</v>
      </c>
      <c r="F84" s="11">
        <v>3</v>
      </c>
      <c r="G84" s="11">
        <v>2</v>
      </c>
      <c r="H84" s="11">
        <v>0</v>
      </c>
      <c r="I84" s="11">
        <v>0</v>
      </c>
      <c r="J84" s="11">
        <v>0</v>
      </c>
      <c r="K84" s="11">
        <v>0</v>
      </c>
      <c r="L84" s="11">
        <v>1</v>
      </c>
      <c r="M84" s="11"/>
      <c r="N84" s="11"/>
      <c r="O84" s="1" t="s">
        <v>52</v>
      </c>
      <c r="P84" s="13" t="s">
        <v>21</v>
      </c>
      <c r="Q84" s="12">
        <f aca="true" t="shared" si="56" ref="Q84:W84">F84/F23*100</f>
        <v>0.061703002879473466</v>
      </c>
      <c r="R84" s="12">
        <f t="shared" si="56"/>
        <v>0.0412796697626419</v>
      </c>
      <c r="S84" s="12">
        <f t="shared" si="56"/>
        <v>0</v>
      </c>
      <c r="T84" s="12">
        <f t="shared" si="56"/>
        <v>0</v>
      </c>
      <c r="U84" s="12">
        <f t="shared" si="56"/>
        <v>0</v>
      </c>
      <c r="V84" s="12">
        <f t="shared" si="56"/>
        <v>0</v>
      </c>
      <c r="W84" s="12">
        <f t="shared" si="56"/>
        <v>0.019968051118210862</v>
      </c>
      <c r="X84" s="2"/>
    </row>
    <row r="85" spans="4:24" ht="12.75">
      <c r="D85" s="1" t="s">
        <v>53</v>
      </c>
      <c r="E85" s="13" t="s">
        <v>21</v>
      </c>
      <c r="F85" s="11">
        <v>20</v>
      </c>
      <c r="G85" s="11">
        <v>12</v>
      </c>
      <c r="H85" s="11">
        <v>10</v>
      </c>
      <c r="I85" s="11">
        <v>13</v>
      </c>
      <c r="J85" s="11">
        <v>7</v>
      </c>
      <c r="K85" s="11">
        <v>15</v>
      </c>
      <c r="L85" s="11">
        <v>16</v>
      </c>
      <c r="M85" s="11"/>
      <c r="N85" s="11"/>
      <c r="O85" s="1" t="s">
        <v>53</v>
      </c>
      <c r="P85" s="13" t="s">
        <v>21</v>
      </c>
      <c r="Q85" s="12">
        <f aca="true" t="shared" si="57" ref="Q85:W85">F85/F23*100</f>
        <v>0.4113533525298231</v>
      </c>
      <c r="R85" s="12">
        <f t="shared" si="57"/>
        <v>0.24767801857585142</v>
      </c>
      <c r="S85" s="12">
        <f t="shared" si="57"/>
        <v>0.2109259649862898</v>
      </c>
      <c r="T85" s="12">
        <f t="shared" si="57"/>
        <v>0.26743468422135364</v>
      </c>
      <c r="U85" s="12">
        <f t="shared" si="57"/>
        <v>0.13880626611144162</v>
      </c>
      <c r="V85" s="12">
        <f t="shared" si="57"/>
        <v>0.2972651605231867</v>
      </c>
      <c r="W85" s="12">
        <f t="shared" si="57"/>
        <v>0.3194888178913738</v>
      </c>
      <c r="X85" s="2"/>
    </row>
    <row r="86" spans="2:24" ht="12.75">
      <c r="B86" s="38"/>
      <c r="C86" s="38"/>
      <c r="D86" s="1" t="s">
        <v>54</v>
      </c>
      <c r="E86" s="13" t="s">
        <v>21</v>
      </c>
      <c r="F86" s="11">
        <v>3</v>
      </c>
      <c r="G86" s="11">
        <v>4</v>
      </c>
      <c r="H86" s="11">
        <v>2</v>
      </c>
      <c r="I86" s="11">
        <v>1</v>
      </c>
      <c r="J86" s="11">
        <v>2</v>
      </c>
      <c r="K86" s="11">
        <v>4</v>
      </c>
      <c r="L86" s="11">
        <v>5</v>
      </c>
      <c r="M86" s="11"/>
      <c r="N86" s="11"/>
      <c r="O86" s="1" t="s">
        <v>54</v>
      </c>
      <c r="P86" s="13" t="s">
        <v>21</v>
      </c>
      <c r="Q86" s="12">
        <f aca="true" t="shared" si="58" ref="Q86:W86">F86/F23*100</f>
        <v>0.061703002879473466</v>
      </c>
      <c r="R86" s="12">
        <f t="shared" si="58"/>
        <v>0.0825593395252838</v>
      </c>
      <c r="S86" s="12">
        <f t="shared" si="58"/>
        <v>0.04218519299725796</v>
      </c>
      <c r="T86" s="12">
        <f t="shared" si="58"/>
        <v>0.02057189878625797</v>
      </c>
      <c r="U86" s="12">
        <f t="shared" si="58"/>
        <v>0.039658933174697604</v>
      </c>
      <c r="V86" s="12">
        <f t="shared" si="58"/>
        <v>0.07927070947284978</v>
      </c>
      <c r="W86" s="12">
        <f t="shared" si="58"/>
        <v>0.0998402555910543</v>
      </c>
      <c r="X86" s="2"/>
    </row>
    <row r="87" spans="2:24" ht="12.75">
      <c r="B87" s="40"/>
      <c r="C87" s="40"/>
      <c r="D87" s="1" t="s">
        <v>55</v>
      </c>
      <c r="E87" s="13" t="s">
        <v>21</v>
      </c>
      <c r="F87" s="11">
        <v>1</v>
      </c>
      <c r="G87" s="11">
        <v>2</v>
      </c>
      <c r="H87" s="11">
        <v>1</v>
      </c>
      <c r="I87" s="11">
        <v>4</v>
      </c>
      <c r="J87" s="11">
        <v>3</v>
      </c>
      <c r="K87" s="11">
        <v>3</v>
      </c>
      <c r="L87" s="11">
        <v>1</v>
      </c>
      <c r="M87" s="11"/>
      <c r="N87" s="11"/>
      <c r="O87" s="1" t="s">
        <v>55</v>
      </c>
      <c r="P87" s="13" t="s">
        <v>21</v>
      </c>
      <c r="Q87" s="12">
        <f aca="true" t="shared" si="59" ref="Q87:W87">F87/F23*100</f>
        <v>0.020567667626491155</v>
      </c>
      <c r="R87" s="12">
        <f t="shared" si="59"/>
        <v>0.0412796697626419</v>
      </c>
      <c r="S87" s="12">
        <f t="shared" si="59"/>
        <v>0.02109259649862898</v>
      </c>
      <c r="T87" s="12">
        <f t="shared" si="59"/>
        <v>0.08228759514503188</v>
      </c>
      <c r="U87" s="12">
        <f t="shared" si="59"/>
        <v>0.0594883997620464</v>
      </c>
      <c r="V87" s="12">
        <f t="shared" si="59"/>
        <v>0.05945303210463733</v>
      </c>
      <c r="W87" s="12">
        <f t="shared" si="59"/>
        <v>0.019968051118210862</v>
      </c>
      <c r="X87" s="2"/>
    </row>
    <row r="88" spans="2:24" ht="12.75">
      <c r="B88" s="39"/>
      <c r="C88" s="39"/>
      <c r="D88" s="1" t="s">
        <v>56</v>
      </c>
      <c r="E88" s="13" t="s">
        <v>21</v>
      </c>
      <c r="F88" s="11">
        <v>29</v>
      </c>
      <c r="G88" s="11">
        <v>25</v>
      </c>
      <c r="H88" s="11">
        <v>24</v>
      </c>
      <c r="I88" s="11">
        <v>30</v>
      </c>
      <c r="J88" s="11">
        <v>22</v>
      </c>
      <c r="K88" s="11">
        <v>32</v>
      </c>
      <c r="L88" s="11">
        <v>42</v>
      </c>
      <c r="M88" s="11"/>
      <c r="N88" s="11"/>
      <c r="O88" s="1" t="s">
        <v>56</v>
      </c>
      <c r="P88" s="13" t="s">
        <v>21</v>
      </c>
      <c r="Q88" s="12">
        <f aca="true" t="shared" si="60" ref="Q88:W88">F88/F23*100</f>
        <v>0.5964623611682435</v>
      </c>
      <c r="R88" s="12">
        <f t="shared" si="60"/>
        <v>0.5159958720330238</v>
      </c>
      <c r="S88" s="12">
        <f t="shared" si="60"/>
        <v>0.5062223159670955</v>
      </c>
      <c r="T88" s="12">
        <f t="shared" si="60"/>
        <v>0.6171569635877392</v>
      </c>
      <c r="U88" s="12">
        <f t="shared" si="60"/>
        <v>0.43624826492167357</v>
      </c>
      <c r="V88" s="12">
        <f t="shared" si="60"/>
        <v>0.6341656757827983</v>
      </c>
      <c r="W88" s="12">
        <f t="shared" si="60"/>
        <v>0.8386581469648562</v>
      </c>
      <c r="X88" s="2"/>
    </row>
    <row r="89" spans="4:24" ht="12.75">
      <c r="D89" s="1" t="s">
        <v>56</v>
      </c>
      <c r="E89" s="13" t="s">
        <v>37</v>
      </c>
      <c r="F89" s="11">
        <v>94</v>
      </c>
      <c r="G89" s="11">
        <v>96</v>
      </c>
      <c r="H89" s="11">
        <v>91</v>
      </c>
      <c r="I89" s="11">
        <v>83</v>
      </c>
      <c r="J89" s="11">
        <v>82</v>
      </c>
      <c r="K89" s="11">
        <v>89</v>
      </c>
      <c r="L89" s="11">
        <v>97</v>
      </c>
      <c r="M89" s="11"/>
      <c r="N89" s="11"/>
      <c r="O89" s="1" t="s">
        <v>56</v>
      </c>
      <c r="P89" s="13" t="s">
        <v>37</v>
      </c>
      <c r="Q89" s="12">
        <f aca="true" t="shared" si="61" ref="Q89:W89">F89/F23*100</f>
        <v>1.9333607568901685</v>
      </c>
      <c r="R89" s="12">
        <f t="shared" si="61"/>
        <v>1.9814241486068114</v>
      </c>
      <c r="S89" s="12">
        <f t="shared" si="61"/>
        <v>1.9194262813752374</v>
      </c>
      <c r="T89" s="12">
        <f t="shared" si="61"/>
        <v>1.7074675992594115</v>
      </c>
      <c r="U89" s="12">
        <f t="shared" si="61"/>
        <v>1.6260162601626018</v>
      </c>
      <c r="V89" s="12">
        <f t="shared" si="61"/>
        <v>1.7637732857709076</v>
      </c>
      <c r="W89" s="12">
        <f t="shared" si="61"/>
        <v>1.9369009584664536</v>
      </c>
      <c r="X89" s="2"/>
    </row>
    <row r="90" spans="4:24" ht="15.75">
      <c r="D90" s="1" t="s">
        <v>86</v>
      </c>
      <c r="E90" s="13" t="s">
        <v>21</v>
      </c>
      <c r="F90" s="69" t="s">
        <v>87</v>
      </c>
      <c r="G90" s="69">
        <v>23</v>
      </c>
      <c r="H90" s="69">
        <v>43</v>
      </c>
      <c r="I90" s="69">
        <v>43</v>
      </c>
      <c r="J90" s="69">
        <v>34</v>
      </c>
      <c r="K90" s="69">
        <v>31</v>
      </c>
      <c r="L90" s="11">
        <v>27</v>
      </c>
      <c r="M90" s="11"/>
      <c r="N90" s="11"/>
      <c r="O90" s="1" t="s">
        <v>86</v>
      </c>
      <c r="P90" s="13" t="s">
        <v>21</v>
      </c>
      <c r="Q90" s="64" t="s">
        <v>87</v>
      </c>
      <c r="R90" s="12">
        <f aca="true" t="shared" si="62" ref="R90:W90">G90/G23*100</f>
        <v>0.4747162022703818</v>
      </c>
      <c r="S90" s="12">
        <f t="shared" si="62"/>
        <v>0.9069816494410462</v>
      </c>
      <c r="T90" s="12">
        <f t="shared" si="62"/>
        <v>0.8845916478090928</v>
      </c>
      <c r="U90" s="12">
        <f t="shared" si="62"/>
        <v>0.6742018639698593</v>
      </c>
      <c r="V90" s="12">
        <f t="shared" si="62"/>
        <v>0.6143479984145858</v>
      </c>
      <c r="W90" s="12">
        <f t="shared" si="62"/>
        <v>0.5391373801916932</v>
      </c>
      <c r="X90" s="2"/>
    </row>
    <row r="91" spans="4:24" ht="12.75">
      <c r="D91" s="1" t="s">
        <v>57</v>
      </c>
      <c r="E91" s="13" t="s">
        <v>21</v>
      </c>
      <c r="F91" s="11">
        <v>0</v>
      </c>
      <c r="G91" s="11">
        <v>1</v>
      </c>
      <c r="H91" s="11">
        <v>0</v>
      </c>
      <c r="I91" s="11">
        <v>2</v>
      </c>
      <c r="J91" s="11">
        <v>2</v>
      </c>
      <c r="K91" s="11">
        <v>2</v>
      </c>
      <c r="L91" s="11">
        <v>0</v>
      </c>
      <c r="M91" s="11"/>
      <c r="N91" s="11"/>
      <c r="O91" s="1" t="s">
        <v>57</v>
      </c>
      <c r="P91" s="13" t="s">
        <v>21</v>
      </c>
      <c r="Q91" s="12">
        <f aca="true" t="shared" si="63" ref="Q91:W91">F91/F23*100</f>
        <v>0</v>
      </c>
      <c r="R91" s="12">
        <f t="shared" si="63"/>
        <v>0.02063983488132095</v>
      </c>
      <c r="S91" s="12">
        <f t="shared" si="63"/>
        <v>0</v>
      </c>
      <c r="T91" s="12">
        <f t="shared" si="63"/>
        <v>0.04114379757251594</v>
      </c>
      <c r="U91" s="12">
        <f t="shared" si="63"/>
        <v>0.039658933174697604</v>
      </c>
      <c r="V91" s="12">
        <f t="shared" si="63"/>
        <v>0.03963535473642489</v>
      </c>
      <c r="W91" s="12">
        <f t="shared" si="63"/>
        <v>0</v>
      </c>
      <c r="X91" s="2"/>
    </row>
    <row r="92" spans="4:24" ht="12.75">
      <c r="D92" s="1" t="s">
        <v>58</v>
      </c>
      <c r="E92" s="13" t="s">
        <v>21</v>
      </c>
      <c r="F92" s="11">
        <v>14</v>
      </c>
      <c r="G92" s="11">
        <v>14</v>
      </c>
      <c r="H92" s="11">
        <v>15</v>
      </c>
      <c r="I92" s="11">
        <v>10</v>
      </c>
      <c r="J92" s="11">
        <v>15</v>
      </c>
      <c r="K92" s="11">
        <v>17</v>
      </c>
      <c r="L92" s="11">
        <v>19</v>
      </c>
      <c r="M92" s="11"/>
      <c r="N92" s="11"/>
      <c r="O92" s="1" t="s">
        <v>58</v>
      </c>
      <c r="P92" s="13" t="s">
        <v>21</v>
      </c>
      <c r="Q92" s="12">
        <f aca="true" t="shared" si="64" ref="Q92:W92">F92/F23*100</f>
        <v>0.2879473467708762</v>
      </c>
      <c r="R92" s="12">
        <f t="shared" si="64"/>
        <v>0.2889576883384933</v>
      </c>
      <c r="S92" s="12">
        <f t="shared" si="64"/>
        <v>0.3163889474794347</v>
      </c>
      <c r="T92" s="12">
        <f t="shared" si="64"/>
        <v>0.20571898786257972</v>
      </c>
      <c r="U92" s="12">
        <f t="shared" si="64"/>
        <v>0.297441998810232</v>
      </c>
      <c r="V92" s="12">
        <f t="shared" si="64"/>
        <v>0.33690051525961157</v>
      </c>
      <c r="W92" s="12">
        <f t="shared" si="64"/>
        <v>0.37939297124600635</v>
      </c>
      <c r="X92" s="2"/>
    </row>
    <row r="93" spans="4:24" ht="12.75">
      <c r="D93" s="25" t="s">
        <v>78</v>
      </c>
      <c r="E93" s="44" t="s">
        <v>21</v>
      </c>
      <c r="F93" s="23">
        <v>26</v>
      </c>
      <c r="G93" s="23">
        <v>24</v>
      </c>
      <c r="H93" s="23">
        <v>26</v>
      </c>
      <c r="I93" s="23">
        <v>24</v>
      </c>
      <c r="J93" s="23">
        <v>24</v>
      </c>
      <c r="K93" s="23">
        <v>33</v>
      </c>
      <c r="L93" s="23">
        <v>31</v>
      </c>
      <c r="M93" s="11"/>
      <c r="N93" s="11"/>
      <c r="O93" s="25" t="s">
        <v>78</v>
      </c>
      <c r="P93" s="44" t="s">
        <v>21</v>
      </c>
      <c r="Q93" s="24">
        <f aca="true" t="shared" si="65" ref="Q93:W93">F93/F20*100</f>
        <v>4.436860068259386</v>
      </c>
      <c r="R93" s="24">
        <f t="shared" si="65"/>
        <v>4.195804195804196</v>
      </c>
      <c r="S93" s="24">
        <f t="shared" si="65"/>
        <v>4.593639575971731</v>
      </c>
      <c r="T93" s="24">
        <f t="shared" si="65"/>
        <v>4.395604395604396</v>
      </c>
      <c r="U93" s="24">
        <f t="shared" si="65"/>
        <v>4.554079696394687</v>
      </c>
      <c r="V93" s="24">
        <f t="shared" si="65"/>
        <v>5.851063829787234</v>
      </c>
      <c r="W93" s="24">
        <f t="shared" si="65"/>
        <v>5.008077544426494</v>
      </c>
      <c r="X93" s="2"/>
    </row>
    <row r="94" spans="4:24" ht="12.75">
      <c r="D94" s="25" t="s">
        <v>59</v>
      </c>
      <c r="E94" s="44" t="s">
        <v>21</v>
      </c>
      <c r="F94" s="23">
        <v>11</v>
      </c>
      <c r="G94" s="23">
        <v>8</v>
      </c>
      <c r="H94" s="23">
        <v>10</v>
      </c>
      <c r="I94" s="23">
        <v>15</v>
      </c>
      <c r="J94" s="23">
        <v>13</v>
      </c>
      <c r="K94" s="23">
        <v>19</v>
      </c>
      <c r="L94" s="23">
        <v>16</v>
      </c>
      <c r="M94" s="11"/>
      <c r="N94" s="11"/>
      <c r="O94" s="25" t="s">
        <v>59</v>
      </c>
      <c r="P94" s="44" t="s">
        <v>21</v>
      </c>
      <c r="Q94" s="24">
        <f aca="true" t="shared" si="66" ref="Q94:W94">F94/F23*100</f>
        <v>0.22624434389140274</v>
      </c>
      <c r="R94" s="24">
        <f t="shared" si="66"/>
        <v>0.1651186790505676</v>
      </c>
      <c r="S94" s="24">
        <f t="shared" si="66"/>
        <v>0.2109259649862898</v>
      </c>
      <c r="T94" s="24">
        <f t="shared" si="66"/>
        <v>0.3085784817938696</v>
      </c>
      <c r="U94" s="24">
        <f t="shared" si="66"/>
        <v>0.2577830656355344</v>
      </c>
      <c r="V94" s="24">
        <f t="shared" si="66"/>
        <v>0.3765358699960365</v>
      </c>
      <c r="W94" s="24">
        <f t="shared" si="66"/>
        <v>0.3194888178913738</v>
      </c>
      <c r="X94" s="2"/>
    </row>
    <row r="95" spans="4:24" ht="12.75">
      <c r="D95" s="50" t="s">
        <v>59</v>
      </c>
      <c r="E95" s="58" t="s">
        <v>37</v>
      </c>
      <c r="F95" s="63">
        <v>4</v>
      </c>
      <c r="G95" s="63">
        <v>3</v>
      </c>
      <c r="H95" s="63">
        <v>5</v>
      </c>
      <c r="I95" s="63">
        <v>8</v>
      </c>
      <c r="J95" s="63">
        <v>10</v>
      </c>
      <c r="K95" s="63">
        <v>5</v>
      </c>
      <c r="L95" s="63">
        <v>6</v>
      </c>
      <c r="M95" s="11"/>
      <c r="N95" s="11"/>
      <c r="O95" s="50" t="s">
        <v>59</v>
      </c>
      <c r="P95" s="58" t="s">
        <v>37</v>
      </c>
      <c r="Q95" s="59">
        <f aca="true" t="shared" si="67" ref="Q95:W95">F95/F23*100</f>
        <v>0.08227067050596462</v>
      </c>
      <c r="R95" s="59">
        <f t="shared" si="67"/>
        <v>0.061919504643962855</v>
      </c>
      <c r="S95" s="59">
        <f t="shared" si="67"/>
        <v>0.1054629824931449</v>
      </c>
      <c r="T95" s="59">
        <f t="shared" si="67"/>
        <v>0.16457519029006376</v>
      </c>
      <c r="U95" s="59">
        <f t="shared" si="67"/>
        <v>0.198294665873488</v>
      </c>
      <c r="V95" s="59">
        <f t="shared" si="67"/>
        <v>0.09908838684106222</v>
      </c>
      <c r="W95" s="59">
        <f t="shared" si="67"/>
        <v>0.11980830670926518</v>
      </c>
      <c r="X95" s="2"/>
    </row>
    <row r="96" spans="4:24" ht="6.75" customHeight="1">
      <c r="D96" s="60"/>
      <c r="E96" s="61"/>
      <c r="F96" s="60"/>
      <c r="G96" s="60"/>
      <c r="H96" s="60"/>
      <c r="I96" s="60"/>
      <c r="J96" s="60"/>
      <c r="K96" s="60"/>
      <c r="L96" s="60"/>
      <c r="M96" s="2"/>
      <c r="N96" s="2"/>
      <c r="O96" s="60"/>
      <c r="P96" s="61"/>
      <c r="Q96" s="60"/>
      <c r="R96" s="60"/>
      <c r="S96" s="60"/>
      <c r="T96" s="60"/>
      <c r="U96" s="60"/>
      <c r="V96" s="60"/>
      <c r="W96" s="60"/>
      <c r="X96" s="2"/>
    </row>
    <row r="97" spans="4:24" ht="12" customHeight="1">
      <c r="D97" s="47" t="s">
        <v>60</v>
      </c>
      <c r="E97" s="45"/>
      <c r="F97" s="5"/>
      <c r="G97" s="5"/>
      <c r="H97" s="5"/>
      <c r="I97" s="5"/>
      <c r="J97" s="5"/>
      <c r="K97" s="5"/>
      <c r="L97" s="5"/>
      <c r="M97" s="20"/>
      <c r="N97" s="20"/>
      <c r="O97" s="42" t="s">
        <v>60</v>
      </c>
      <c r="P97" s="17"/>
      <c r="Q97" s="5"/>
      <c r="R97" s="5"/>
      <c r="S97" s="5"/>
      <c r="T97" s="5"/>
      <c r="U97" s="5"/>
      <c r="V97" s="5"/>
      <c r="W97" s="5"/>
      <c r="X97" s="2"/>
    </row>
    <row r="98" spans="4:24" ht="12.75">
      <c r="D98" s="1" t="s">
        <v>61</v>
      </c>
      <c r="E98" s="41" t="s">
        <v>21</v>
      </c>
      <c r="F98" s="11">
        <v>64</v>
      </c>
      <c r="G98" s="11">
        <v>70</v>
      </c>
      <c r="H98" s="11">
        <v>71</v>
      </c>
      <c r="I98" s="11">
        <v>82</v>
      </c>
      <c r="J98" s="11">
        <v>95</v>
      </c>
      <c r="K98" s="11">
        <v>90</v>
      </c>
      <c r="L98" s="11">
        <v>97</v>
      </c>
      <c r="M98" s="11"/>
      <c r="N98" s="11"/>
      <c r="O98" s="1" t="s">
        <v>61</v>
      </c>
      <c r="P98" s="13" t="s">
        <v>21</v>
      </c>
      <c r="Q98" s="12">
        <f aca="true" t="shared" si="68" ref="Q98:W98">F98/F23*100</f>
        <v>1.316330728095434</v>
      </c>
      <c r="R98" s="12">
        <f t="shared" si="68"/>
        <v>1.4447884416924663</v>
      </c>
      <c r="S98" s="12">
        <f t="shared" si="68"/>
        <v>1.4975743514026576</v>
      </c>
      <c r="T98" s="12">
        <f t="shared" si="68"/>
        <v>1.6868957004731535</v>
      </c>
      <c r="U98" s="12">
        <f t="shared" si="68"/>
        <v>1.883799325798136</v>
      </c>
      <c r="V98" s="12">
        <f t="shared" si="68"/>
        <v>1.78359096313912</v>
      </c>
      <c r="W98" s="12">
        <f t="shared" si="68"/>
        <v>1.9369009584664536</v>
      </c>
      <c r="X98" s="2"/>
    </row>
    <row r="99" spans="4:24" ht="12.75" hidden="1">
      <c r="D99" s="1" t="s">
        <v>62</v>
      </c>
      <c r="E99" s="44" t="s">
        <v>15</v>
      </c>
      <c r="F99" s="2"/>
      <c r="G99" s="2"/>
      <c r="H99" s="2"/>
      <c r="I99" s="2"/>
      <c r="J99" s="2"/>
      <c r="K99" s="2"/>
      <c r="L99" s="2"/>
      <c r="M99" s="2"/>
      <c r="N99" s="2"/>
      <c r="O99" s="1" t="s">
        <v>62</v>
      </c>
      <c r="P99" s="13" t="s">
        <v>15</v>
      </c>
      <c r="Q99" s="12"/>
      <c r="R99" s="12"/>
      <c r="S99" s="12"/>
      <c r="T99" s="12"/>
      <c r="U99" s="12"/>
      <c r="V99" s="12"/>
      <c r="W99" s="12"/>
      <c r="X99" s="2"/>
    </row>
    <row r="100" spans="4:24" ht="12.75">
      <c r="D100" s="1" t="s">
        <v>63</v>
      </c>
      <c r="E100" s="13" t="s">
        <v>21</v>
      </c>
      <c r="F100" s="11">
        <v>364</v>
      </c>
      <c r="G100" s="11">
        <v>413</v>
      </c>
      <c r="H100" s="11">
        <v>407</v>
      </c>
      <c r="I100" s="11">
        <v>417</v>
      </c>
      <c r="J100" s="11">
        <v>502</v>
      </c>
      <c r="K100" s="11">
        <v>496</v>
      </c>
      <c r="L100" s="11">
        <v>468</v>
      </c>
      <c r="M100" s="11"/>
      <c r="N100" s="11"/>
      <c r="O100" s="1" t="s">
        <v>63</v>
      </c>
      <c r="P100" s="13" t="s">
        <v>21</v>
      </c>
      <c r="Q100" s="12">
        <f aca="true" t="shared" si="69" ref="Q100:W100">F100/F23*100</f>
        <v>7.4866310160427805</v>
      </c>
      <c r="R100" s="12">
        <f t="shared" si="69"/>
        <v>8.524251805985553</v>
      </c>
      <c r="S100" s="12">
        <f t="shared" si="69"/>
        <v>8.584686774941995</v>
      </c>
      <c r="T100" s="12">
        <f t="shared" si="69"/>
        <v>8.578481793869575</v>
      </c>
      <c r="U100" s="12">
        <f t="shared" si="69"/>
        <v>9.954392226849098</v>
      </c>
      <c r="V100" s="12">
        <f t="shared" si="69"/>
        <v>9.829567974633372</v>
      </c>
      <c r="W100" s="12">
        <f t="shared" si="69"/>
        <v>9.345047923322685</v>
      </c>
      <c r="X100" s="2"/>
    </row>
    <row r="101" spans="4:24" ht="15.75">
      <c r="D101" s="1" t="s">
        <v>77</v>
      </c>
      <c r="E101" s="13" t="s">
        <v>15</v>
      </c>
      <c r="F101" s="64" t="s">
        <v>81</v>
      </c>
      <c r="G101" s="64" t="s">
        <v>81</v>
      </c>
      <c r="H101" s="11">
        <v>94</v>
      </c>
      <c r="I101" s="11">
        <v>115</v>
      </c>
      <c r="J101" s="11">
        <v>124</v>
      </c>
      <c r="K101" s="11">
        <v>143</v>
      </c>
      <c r="L101" s="11">
        <v>142</v>
      </c>
      <c r="M101" s="11"/>
      <c r="N101" s="11"/>
      <c r="O101" s="1" t="s">
        <v>77</v>
      </c>
      <c r="P101" s="13" t="s">
        <v>15</v>
      </c>
      <c r="Q101" s="64" t="s">
        <v>81</v>
      </c>
      <c r="R101" s="64" t="s">
        <v>81</v>
      </c>
      <c r="S101" s="12">
        <f>H101/H23*100</f>
        <v>1.9827040708711243</v>
      </c>
      <c r="T101" s="12">
        <f>I101/I23*100</f>
        <v>2.3657683604196666</v>
      </c>
      <c r="U101" s="12">
        <f>J101/J23*100</f>
        <v>2.4588538568312512</v>
      </c>
      <c r="V101" s="12">
        <f>K101/K23*100</f>
        <v>2.8339278636543797</v>
      </c>
      <c r="W101" s="12">
        <f>L101/L23*100</f>
        <v>2.8354632587859427</v>
      </c>
      <c r="X101" s="2"/>
    </row>
    <row r="102" spans="4:24" ht="12.75">
      <c r="D102" s="1" t="s">
        <v>64</v>
      </c>
      <c r="E102" s="13" t="s">
        <v>15</v>
      </c>
      <c r="F102" s="11">
        <v>14</v>
      </c>
      <c r="G102" s="11">
        <v>26</v>
      </c>
      <c r="H102" s="11">
        <v>20</v>
      </c>
      <c r="I102" s="11">
        <v>21</v>
      </c>
      <c r="J102" s="11">
        <v>24</v>
      </c>
      <c r="K102" s="11">
        <v>23</v>
      </c>
      <c r="L102" s="11">
        <v>19</v>
      </c>
      <c r="M102" s="11"/>
      <c r="N102" s="11"/>
      <c r="O102" s="1" t="s">
        <v>64</v>
      </c>
      <c r="P102" s="13" t="s">
        <v>15</v>
      </c>
      <c r="Q102" s="12">
        <f aca="true" t="shared" si="70" ref="Q102:W102">F102/F23*100</f>
        <v>0.2879473467708762</v>
      </c>
      <c r="R102" s="12">
        <f t="shared" si="70"/>
        <v>0.5366357069143447</v>
      </c>
      <c r="S102" s="12">
        <f t="shared" si="70"/>
        <v>0.4218519299725796</v>
      </c>
      <c r="T102" s="12">
        <f t="shared" si="70"/>
        <v>0.4320098745114174</v>
      </c>
      <c r="U102" s="12">
        <f t="shared" si="70"/>
        <v>0.4759071980963712</v>
      </c>
      <c r="V102" s="12">
        <f t="shared" si="70"/>
        <v>0.45580657946888625</v>
      </c>
      <c r="W102" s="12">
        <f t="shared" si="70"/>
        <v>0.37939297124600635</v>
      </c>
      <c r="X102" s="2"/>
    </row>
    <row r="103" spans="4:24" ht="15.75">
      <c r="D103" s="1" t="s">
        <v>65</v>
      </c>
      <c r="E103" s="13" t="s">
        <v>21</v>
      </c>
      <c r="F103" s="11">
        <v>8</v>
      </c>
      <c r="G103" s="11">
        <v>5</v>
      </c>
      <c r="H103" s="11">
        <v>1</v>
      </c>
      <c r="I103" s="11">
        <v>1</v>
      </c>
      <c r="J103" s="64" t="s">
        <v>80</v>
      </c>
      <c r="K103" s="64" t="s">
        <v>80</v>
      </c>
      <c r="L103" s="64" t="s">
        <v>80</v>
      </c>
      <c r="M103" s="11"/>
      <c r="N103" s="11"/>
      <c r="O103" s="1" t="s">
        <v>65</v>
      </c>
      <c r="P103" s="13" t="s">
        <v>21</v>
      </c>
      <c r="Q103" s="12">
        <f>F103/F23*100</f>
        <v>0.16454134101192924</v>
      </c>
      <c r="R103" s="12">
        <f>G103/G23*100</f>
        <v>0.10319917440660474</v>
      </c>
      <c r="S103" s="12">
        <f>H103/H23*100</f>
        <v>0.02109259649862898</v>
      </c>
      <c r="T103" s="12">
        <f>I103/I23*100</f>
        <v>0.02057189878625797</v>
      </c>
      <c r="U103" s="64" t="s">
        <v>81</v>
      </c>
      <c r="V103" s="64" t="s">
        <v>81</v>
      </c>
      <c r="W103" s="64" t="s">
        <v>81</v>
      </c>
      <c r="X103" s="2"/>
    </row>
    <row r="104" spans="4:24" ht="12.75">
      <c r="D104" s="1" t="s">
        <v>67</v>
      </c>
      <c r="E104" s="13" t="s">
        <v>15</v>
      </c>
      <c r="F104" s="11">
        <v>62</v>
      </c>
      <c r="G104" s="11">
        <v>72</v>
      </c>
      <c r="H104" s="11">
        <v>77</v>
      </c>
      <c r="I104" s="11">
        <v>89</v>
      </c>
      <c r="J104" s="11">
        <v>90</v>
      </c>
      <c r="K104" s="11">
        <v>95</v>
      </c>
      <c r="L104" s="11">
        <v>69</v>
      </c>
      <c r="M104" s="11"/>
      <c r="N104" s="11"/>
      <c r="O104" s="1" t="s">
        <v>67</v>
      </c>
      <c r="P104" s="13" t="s">
        <v>15</v>
      </c>
      <c r="Q104" s="12">
        <f aca="true" t="shared" si="71" ref="Q104:W104">F104/F23*100</f>
        <v>1.2751953928424515</v>
      </c>
      <c r="R104" s="12">
        <f t="shared" si="71"/>
        <v>1.4860681114551082</v>
      </c>
      <c r="S104" s="12">
        <f t="shared" si="71"/>
        <v>1.6241299303944314</v>
      </c>
      <c r="T104" s="12">
        <f t="shared" si="71"/>
        <v>1.8308989919769596</v>
      </c>
      <c r="U104" s="12">
        <f t="shared" si="71"/>
        <v>1.784651992861392</v>
      </c>
      <c r="V104" s="12">
        <f t="shared" si="71"/>
        <v>1.8826793499801824</v>
      </c>
      <c r="W104" s="12">
        <f t="shared" si="71"/>
        <v>1.3777955271565496</v>
      </c>
      <c r="X104" s="2"/>
    </row>
    <row r="105" spans="4:24" ht="12.75">
      <c r="D105" s="1" t="s">
        <v>68</v>
      </c>
      <c r="E105" s="13" t="s">
        <v>15</v>
      </c>
      <c r="F105" s="11">
        <v>275</v>
      </c>
      <c r="G105" s="11">
        <v>262</v>
      </c>
      <c r="H105" s="11">
        <v>255</v>
      </c>
      <c r="I105" s="11">
        <v>284</v>
      </c>
      <c r="J105" s="11">
        <v>313</v>
      </c>
      <c r="K105" s="11">
        <v>292</v>
      </c>
      <c r="L105" s="11">
        <v>291</v>
      </c>
      <c r="M105" s="11"/>
      <c r="N105" s="11"/>
      <c r="O105" s="1" t="s">
        <v>68</v>
      </c>
      <c r="P105" s="13" t="s">
        <v>15</v>
      </c>
      <c r="Q105" s="12">
        <f aca="true" t="shared" si="72" ref="Q105:W105">F105/F23*100</f>
        <v>5.656108597285068</v>
      </c>
      <c r="R105" s="12">
        <f t="shared" si="72"/>
        <v>5.407636738906088</v>
      </c>
      <c r="S105" s="12">
        <f t="shared" si="72"/>
        <v>5.37861210715039</v>
      </c>
      <c r="T105" s="12">
        <f t="shared" si="72"/>
        <v>5.842419255297264</v>
      </c>
      <c r="U105" s="12">
        <f t="shared" si="72"/>
        <v>6.206623041840174</v>
      </c>
      <c r="V105" s="12">
        <f t="shared" si="72"/>
        <v>5.786761791518034</v>
      </c>
      <c r="W105" s="12">
        <f t="shared" si="72"/>
        <v>5.810702875399361</v>
      </c>
      <c r="X105" s="2"/>
    </row>
    <row r="106" spans="4:24" ht="12.75">
      <c r="D106" s="1" t="s">
        <v>70</v>
      </c>
      <c r="E106" s="13" t="s">
        <v>21</v>
      </c>
      <c r="F106" s="11">
        <v>62</v>
      </c>
      <c r="G106" s="11">
        <v>54</v>
      </c>
      <c r="H106" s="11">
        <v>53</v>
      </c>
      <c r="I106" s="11">
        <v>68</v>
      </c>
      <c r="J106" s="11">
        <v>71</v>
      </c>
      <c r="K106" s="11">
        <v>67</v>
      </c>
      <c r="L106" s="11">
        <v>71</v>
      </c>
      <c r="M106" s="11"/>
      <c r="N106" s="11"/>
      <c r="O106" s="1" t="s">
        <v>70</v>
      </c>
      <c r="P106" s="13" t="s">
        <v>21</v>
      </c>
      <c r="Q106" s="12">
        <f aca="true" t="shared" si="73" ref="Q106:W106">F106/F23*100</f>
        <v>1.2751953928424515</v>
      </c>
      <c r="R106" s="12">
        <f t="shared" si="73"/>
        <v>1.1145510835913313</v>
      </c>
      <c r="S106" s="12">
        <f t="shared" si="73"/>
        <v>1.117907614427336</v>
      </c>
      <c r="T106" s="12">
        <f t="shared" si="73"/>
        <v>1.398889117465542</v>
      </c>
      <c r="U106" s="12">
        <f t="shared" si="73"/>
        <v>1.4078921277017649</v>
      </c>
      <c r="V106" s="12">
        <f t="shared" si="73"/>
        <v>1.3277843836702339</v>
      </c>
      <c r="W106" s="12">
        <f t="shared" si="73"/>
        <v>1.4177316293929714</v>
      </c>
      <c r="X106" s="2"/>
    </row>
    <row r="107" spans="4:24" ht="12.75">
      <c r="D107" s="14" t="s">
        <v>71</v>
      </c>
      <c r="E107" s="15" t="s">
        <v>15</v>
      </c>
      <c r="F107" s="8">
        <v>40</v>
      </c>
      <c r="G107" s="8">
        <v>40</v>
      </c>
      <c r="H107" s="8">
        <v>49</v>
      </c>
      <c r="I107" s="8">
        <v>44</v>
      </c>
      <c r="J107" s="8">
        <v>54</v>
      </c>
      <c r="K107" s="8">
        <v>35</v>
      </c>
      <c r="L107" s="8">
        <v>43</v>
      </c>
      <c r="M107" s="23"/>
      <c r="N107" s="23"/>
      <c r="O107" s="14" t="s">
        <v>71</v>
      </c>
      <c r="P107" s="15" t="s">
        <v>15</v>
      </c>
      <c r="Q107" s="9">
        <f aca="true" t="shared" si="74" ref="Q107:W107">F107/F23*100</f>
        <v>0.8227067050596462</v>
      </c>
      <c r="R107" s="9">
        <f t="shared" si="74"/>
        <v>0.8255933952528379</v>
      </c>
      <c r="S107" s="9">
        <f t="shared" si="74"/>
        <v>1.0335372284328201</v>
      </c>
      <c r="T107" s="9">
        <f t="shared" si="74"/>
        <v>0.9051635465953507</v>
      </c>
      <c r="U107" s="9">
        <f t="shared" si="74"/>
        <v>1.0707911957168352</v>
      </c>
      <c r="V107" s="9">
        <f t="shared" si="74"/>
        <v>0.6936187078874356</v>
      </c>
      <c r="W107" s="9">
        <f t="shared" si="74"/>
        <v>0.8586261980830672</v>
      </c>
      <c r="X107" s="2"/>
    </row>
    <row r="108" spans="4:2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68"/>
      <c r="R108" s="68"/>
      <c r="S108" s="68"/>
      <c r="T108" s="68"/>
      <c r="U108" s="68"/>
      <c r="V108" s="68"/>
      <c r="W108" s="68"/>
      <c r="X108" s="2"/>
    </row>
    <row r="109" spans="4:2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4:2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4:24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4:24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3" ht="12.75">
      <c r="B113" s="43"/>
      <c r="C113" s="43"/>
    </row>
    <row r="115" spans="4:23" ht="12.75">
      <c r="D115" s="2"/>
      <c r="E115" s="2"/>
      <c r="F115" s="3">
        <v>2001</v>
      </c>
      <c r="G115" s="3">
        <v>2002</v>
      </c>
      <c r="H115" s="3">
        <v>2003</v>
      </c>
      <c r="I115" s="3">
        <v>2004</v>
      </c>
      <c r="J115" s="3">
        <v>2005</v>
      </c>
      <c r="K115" s="3">
        <v>2006</v>
      </c>
      <c r="L115" s="3">
        <v>2007</v>
      </c>
      <c r="M115" s="3"/>
      <c r="N115" s="3"/>
      <c r="O115" s="2"/>
      <c r="P115" s="71"/>
      <c r="Q115" s="72">
        <v>2001</v>
      </c>
      <c r="R115" s="72">
        <v>2002</v>
      </c>
      <c r="S115" s="72">
        <v>2003</v>
      </c>
      <c r="T115" s="72">
        <v>2004</v>
      </c>
      <c r="U115" s="72">
        <v>2005</v>
      </c>
      <c r="V115" s="72">
        <v>2006</v>
      </c>
      <c r="W115" s="72">
        <v>2007</v>
      </c>
    </row>
    <row r="116" spans="4:23" ht="12.75">
      <c r="D116" s="4"/>
      <c r="E116" s="2"/>
      <c r="F116" s="5"/>
      <c r="G116" s="5"/>
      <c r="H116" s="5"/>
      <c r="I116" s="5"/>
      <c r="J116" s="5"/>
      <c r="K116" s="5"/>
      <c r="L116" s="5"/>
      <c r="M116" s="20"/>
      <c r="N116" s="20"/>
      <c r="O116" s="4"/>
      <c r="P116" s="2"/>
      <c r="Q116" s="5"/>
      <c r="R116" s="5"/>
      <c r="S116" s="5"/>
      <c r="T116" s="5"/>
      <c r="U116" s="5"/>
      <c r="V116" s="5"/>
      <c r="W116" s="5"/>
    </row>
    <row r="117" spans="4:23" ht="12.75">
      <c r="D117" s="6" t="s">
        <v>73</v>
      </c>
      <c r="E117" s="7"/>
      <c r="F117" s="8">
        <v>1026</v>
      </c>
      <c r="G117" s="8">
        <v>966</v>
      </c>
      <c r="H117" s="8">
        <v>907</v>
      </c>
      <c r="I117" s="8">
        <v>851</v>
      </c>
      <c r="J117" s="8">
        <v>821</v>
      </c>
      <c r="K117" s="8">
        <v>765</v>
      </c>
      <c r="L117" s="8">
        <v>746</v>
      </c>
      <c r="M117" s="23"/>
      <c r="N117" s="23"/>
      <c r="O117" s="6" t="s">
        <v>73</v>
      </c>
      <c r="P117" s="7"/>
      <c r="Q117" s="73">
        <f aca="true" t="shared" si="75" ref="Q117:V117">Q16/100</f>
        <v>0.21102426984779923</v>
      </c>
      <c r="R117" s="73">
        <f t="shared" si="75"/>
        <v>0.19938080495356036</v>
      </c>
      <c r="S117" s="73">
        <f t="shared" si="75"/>
        <v>0.19130985024256486</v>
      </c>
      <c r="T117" s="73">
        <f t="shared" si="75"/>
        <v>0.17506685867105534</v>
      </c>
      <c r="U117" s="73">
        <f t="shared" si="75"/>
        <v>0.16279992068213364</v>
      </c>
      <c r="V117" s="73">
        <f t="shared" si="75"/>
        <v>0.1516052318668252</v>
      </c>
      <c r="W117" s="73">
        <f>W16/100</f>
        <v>0.14896166134185304</v>
      </c>
    </row>
    <row r="118" spans="4:23" ht="12.75">
      <c r="D118" s="6" t="s">
        <v>3</v>
      </c>
      <c r="E118" s="7"/>
      <c r="F118" s="8">
        <v>1174</v>
      </c>
      <c r="G118" s="8">
        <v>1162</v>
      </c>
      <c r="H118" s="8">
        <v>1154</v>
      </c>
      <c r="I118" s="8">
        <v>1147</v>
      </c>
      <c r="J118" s="8">
        <v>1222</v>
      </c>
      <c r="K118" s="8">
        <v>1202</v>
      </c>
      <c r="L118" s="8">
        <v>1195</v>
      </c>
      <c r="M118" s="23"/>
      <c r="N118" s="23"/>
      <c r="O118" s="6" t="s">
        <v>3</v>
      </c>
      <c r="P118" s="7"/>
      <c r="Q118" s="73">
        <f aca="true" t="shared" si="76" ref="Q118:S123">Q17/100</f>
        <v>0.24146441793500617</v>
      </c>
      <c r="R118" s="73">
        <f t="shared" si="76"/>
        <v>0.23983488132094943</v>
      </c>
      <c r="S118" s="73">
        <f t="shared" si="76"/>
        <v>0.24340856359417845</v>
      </c>
      <c r="T118" s="73">
        <f aca="true" t="shared" si="77" ref="T118:U123">T17/100</f>
        <v>0.23698827401769187</v>
      </c>
      <c r="U118" s="73">
        <f t="shared" si="77"/>
        <v>0.24231608169740235</v>
      </c>
      <c r="V118" s="73">
        <f aca="true" t="shared" si="78" ref="V118:W123">V17/100</f>
        <v>0.2382084819659136</v>
      </c>
      <c r="W118" s="73">
        <f t="shared" si="78"/>
        <v>0.2386182108626198</v>
      </c>
    </row>
    <row r="119" spans="4:23" ht="12.75">
      <c r="D119" s="6" t="s">
        <v>4</v>
      </c>
      <c r="E119" s="7"/>
      <c r="F119" s="8">
        <v>521</v>
      </c>
      <c r="G119" s="8">
        <v>575</v>
      </c>
      <c r="H119" s="8">
        <v>579</v>
      </c>
      <c r="I119" s="8">
        <v>635</v>
      </c>
      <c r="J119" s="8">
        <v>634</v>
      </c>
      <c r="K119" s="8">
        <v>632</v>
      </c>
      <c r="L119" s="8">
        <v>632</v>
      </c>
      <c r="M119" s="23"/>
      <c r="N119" s="23"/>
      <c r="O119" s="6" t="s">
        <v>4</v>
      </c>
      <c r="P119" s="7"/>
      <c r="Q119" s="73">
        <f t="shared" si="76"/>
        <v>0.10715754833401894</v>
      </c>
      <c r="R119" s="73">
        <f t="shared" si="76"/>
        <v>0.11867905056759546</v>
      </c>
      <c r="S119" s="73">
        <f t="shared" si="76"/>
        <v>0.1221261337270618</v>
      </c>
      <c r="T119" s="73">
        <f t="shared" si="77"/>
        <v>0.13063155729273812</v>
      </c>
      <c r="U119" s="73">
        <f t="shared" si="77"/>
        <v>0.1257188181637914</v>
      </c>
      <c r="V119" s="73">
        <f t="shared" si="78"/>
        <v>0.12524772096710265</v>
      </c>
      <c r="W119" s="73">
        <f t="shared" si="78"/>
        <v>0.1251996805111821</v>
      </c>
    </row>
    <row r="120" spans="4:23" ht="12.75">
      <c r="D120" s="6" t="s">
        <v>5</v>
      </c>
      <c r="E120" s="7"/>
      <c r="F120" s="8">
        <v>163</v>
      </c>
      <c r="G120" s="8">
        <v>181</v>
      </c>
      <c r="H120" s="8">
        <v>187</v>
      </c>
      <c r="I120" s="8">
        <v>179</v>
      </c>
      <c r="J120" s="8">
        <v>183</v>
      </c>
      <c r="K120" s="8">
        <v>263</v>
      </c>
      <c r="L120" s="8">
        <v>339</v>
      </c>
      <c r="M120" s="23"/>
      <c r="N120" s="23"/>
      <c r="O120" s="6" t="s">
        <v>5</v>
      </c>
      <c r="P120" s="7"/>
      <c r="Q120" s="73">
        <f t="shared" si="76"/>
        <v>0.033525298231180584</v>
      </c>
      <c r="R120" s="73">
        <f t="shared" si="76"/>
        <v>0.03735810113519092</v>
      </c>
      <c r="S120" s="73">
        <f t="shared" si="76"/>
        <v>0.03944315545243619</v>
      </c>
      <c r="T120" s="73">
        <f t="shared" si="77"/>
        <v>0.03682369882740177</v>
      </c>
      <c r="U120" s="73">
        <f t="shared" si="77"/>
        <v>0.0362879238548483</v>
      </c>
      <c r="V120" s="73">
        <f t="shared" si="78"/>
        <v>0.05212049147839873</v>
      </c>
      <c r="W120" s="73">
        <f t="shared" si="78"/>
        <v>0.06769169329073482</v>
      </c>
    </row>
    <row r="121" spans="4:23" ht="12.75">
      <c r="D121" s="6" t="s">
        <v>6</v>
      </c>
      <c r="E121" s="7"/>
      <c r="F121" s="8">
        <v>591</v>
      </c>
      <c r="G121" s="8">
        <v>572</v>
      </c>
      <c r="H121" s="8">
        <v>549</v>
      </c>
      <c r="I121" s="8">
        <v>546</v>
      </c>
      <c r="J121" s="8">
        <v>527</v>
      </c>
      <c r="K121" s="8">
        <v>564</v>
      </c>
      <c r="L121" s="8">
        <v>619</v>
      </c>
      <c r="M121" s="23"/>
      <c r="N121" s="2"/>
      <c r="O121" s="6" t="s">
        <v>6</v>
      </c>
      <c r="P121" s="7"/>
      <c r="Q121" s="73">
        <f>Q20/100</f>
        <v>0.12052653229123818</v>
      </c>
      <c r="R121" s="73">
        <f t="shared" si="76"/>
        <v>0.11805985552115583</v>
      </c>
      <c r="S121" s="73">
        <f t="shared" si="76"/>
        <v>0.11938409618224004</v>
      </c>
      <c r="T121" s="73">
        <f t="shared" si="77"/>
        <v>0.11232256737296853</v>
      </c>
      <c r="U121" s="73">
        <f t="shared" si="77"/>
        <v>0.10450128891532817</v>
      </c>
      <c r="V121" s="73">
        <f t="shared" si="78"/>
        <v>0.1117717003567182</v>
      </c>
      <c r="W121" s="73">
        <f t="shared" si="78"/>
        <v>0.12360223642172524</v>
      </c>
    </row>
    <row r="122" spans="4:23" ht="12.75">
      <c r="D122" s="28" t="s">
        <v>7</v>
      </c>
      <c r="E122" s="29"/>
      <c r="F122" s="8">
        <v>889</v>
      </c>
      <c r="G122" s="8">
        <v>942</v>
      </c>
      <c r="H122" s="8">
        <v>1027</v>
      </c>
      <c r="I122" s="8">
        <v>1121</v>
      </c>
      <c r="J122" s="8">
        <v>1273</v>
      </c>
      <c r="K122" s="8">
        <v>1241</v>
      </c>
      <c r="L122" s="8">
        <v>1200</v>
      </c>
      <c r="M122" s="23"/>
      <c r="N122" s="2"/>
      <c r="O122" s="26" t="s">
        <v>7</v>
      </c>
      <c r="P122" s="27"/>
      <c r="Q122" s="73">
        <f>Q21/100</f>
        <v>0.18284656519950637</v>
      </c>
      <c r="R122" s="73">
        <f t="shared" si="76"/>
        <v>0.19442724458204336</v>
      </c>
      <c r="S122" s="73">
        <f t="shared" si="76"/>
        <v>0.21662096604091963</v>
      </c>
      <c r="T122" s="73">
        <f t="shared" si="77"/>
        <v>0.23061098539395186</v>
      </c>
      <c r="U122" s="73">
        <f t="shared" si="77"/>
        <v>0.2524291096569502</v>
      </c>
      <c r="V122" s="73">
        <f t="shared" si="78"/>
        <v>0.2459373761395164</v>
      </c>
      <c r="W122" s="73">
        <f t="shared" si="78"/>
        <v>0.23961661341853036</v>
      </c>
    </row>
    <row r="123" spans="4:23" ht="12.75">
      <c r="D123" s="31" t="s">
        <v>74</v>
      </c>
      <c r="E123" s="32"/>
      <c r="F123" s="33">
        <v>503</v>
      </c>
      <c r="G123" s="33">
        <v>447</v>
      </c>
      <c r="H123" s="33">
        <v>321</v>
      </c>
      <c r="I123" s="33">
        <v>377</v>
      </c>
      <c r="J123" s="33">
        <v>383</v>
      </c>
      <c r="K123" s="33">
        <v>379</v>
      </c>
      <c r="L123" s="33">
        <v>282</v>
      </c>
      <c r="M123" s="23"/>
      <c r="N123" s="2"/>
      <c r="O123" s="50" t="s">
        <v>74</v>
      </c>
      <c r="P123" s="48"/>
      <c r="Q123" s="73">
        <f>Q22/100</f>
        <v>0.1034553681612505</v>
      </c>
      <c r="R123" s="73">
        <f t="shared" si="76"/>
        <v>0.09226006191950464</v>
      </c>
      <c r="S123" s="73">
        <f t="shared" si="76"/>
        <v>0.06770723476059903</v>
      </c>
      <c r="T123" s="73">
        <f t="shared" si="77"/>
        <v>0.07755605842419255</v>
      </c>
      <c r="U123" s="73">
        <f t="shared" si="77"/>
        <v>0.0759468570295459</v>
      </c>
      <c r="V123" s="73">
        <f t="shared" si="78"/>
        <v>0.07510899722552516</v>
      </c>
      <c r="W123" s="73">
        <f t="shared" si="78"/>
        <v>0.056309904153354635</v>
      </c>
    </row>
    <row r="124" spans="4:23" ht="12.75">
      <c r="D124" s="34" t="s">
        <v>8</v>
      </c>
      <c r="E124" s="35"/>
      <c r="F124" s="37">
        <f aca="true" t="shared" si="79" ref="F124:K124">SUM(F117:F123)</f>
        <v>4867</v>
      </c>
      <c r="G124" s="37">
        <f t="shared" si="79"/>
        <v>4845</v>
      </c>
      <c r="H124" s="37">
        <f t="shared" si="79"/>
        <v>4724</v>
      </c>
      <c r="I124" s="37">
        <f t="shared" si="79"/>
        <v>4856</v>
      </c>
      <c r="J124" s="37">
        <f t="shared" si="79"/>
        <v>5043</v>
      </c>
      <c r="K124" s="37">
        <f t="shared" si="79"/>
        <v>5046</v>
      </c>
      <c r="L124" s="37">
        <f>SUM(L117:L123)</f>
        <v>5013</v>
      </c>
      <c r="M124" s="57"/>
      <c r="N124" s="2"/>
      <c r="O124" s="34" t="s">
        <v>8</v>
      </c>
      <c r="P124" s="35"/>
      <c r="Q124" s="74">
        <f aca="true" t="shared" si="80" ref="Q124:V124">SUM(Q117:Q123)</f>
        <v>1</v>
      </c>
      <c r="R124" s="74">
        <f t="shared" si="80"/>
        <v>1</v>
      </c>
      <c r="S124" s="74">
        <f t="shared" si="80"/>
        <v>0.9999999999999999</v>
      </c>
      <c r="T124" s="74">
        <f t="shared" si="80"/>
        <v>1</v>
      </c>
      <c r="U124" s="74">
        <f t="shared" si="80"/>
        <v>1</v>
      </c>
      <c r="V124" s="74">
        <f t="shared" si="80"/>
        <v>1</v>
      </c>
      <c r="W124" s="74">
        <f>SUM(W117:W123)</f>
        <v>1.0000000000000002</v>
      </c>
    </row>
    <row r="128" spans="17:21" ht="12.75">
      <c r="Q128" s="67"/>
      <c r="R128" s="67"/>
      <c r="S128" s="67"/>
      <c r="T128" s="67"/>
      <c r="U128" s="67"/>
    </row>
  </sheetData>
  <sheetProtection/>
  <mergeCells count="6">
    <mergeCell ref="O10:W10"/>
    <mergeCell ref="O11:W11"/>
    <mergeCell ref="D9:L9"/>
    <mergeCell ref="D10:L10"/>
    <mergeCell ref="D11:L11"/>
    <mergeCell ref="O9:W9"/>
  </mergeCells>
  <printOptions horizontalCentered="1"/>
  <pageMargins left="0.85" right="0" top="0.75" bottom="0.91" header="0.5" footer="0.5"/>
  <pageSetup horizontalDpi="600" verticalDpi="600" orientation="portrait" r:id="rId1"/>
  <headerFooter alignWithMargins="0">
    <oddFooter>&amp;LA-9</oddFooter>
  </headerFooter>
  <rowBreaks count="2" manualBreakCount="2">
    <brk id="66" min="14" max="38" man="1"/>
    <brk id="67" min="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zoomScalePageLayoutView="0" workbookViewId="0" topLeftCell="A13">
      <selection activeCell="U93" sqref="U9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2008-01-17T19:40:59Z</cp:lastPrinted>
  <dcterms:created xsi:type="dcterms:W3CDTF">2001-08-14T13:50:11Z</dcterms:created>
  <dcterms:modified xsi:type="dcterms:W3CDTF">2008-03-07T16:28:22Z</dcterms:modified>
  <cp:category/>
  <cp:version/>
  <cp:contentType/>
  <cp:contentStatus/>
</cp:coreProperties>
</file>