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540" activeTab="0"/>
  </bookViews>
  <sheets>
    <sheet name="A-10" sheetId="1" r:id="rId1"/>
    <sheet name="GR hdct grf" sheetId="2" r:id="rId2"/>
    <sheet name="GR % grf" sheetId="3" r:id="rId3"/>
  </sheets>
  <definedNames>
    <definedName name="__123Graph_A" hidden="1">'A-10'!#REF!</definedName>
    <definedName name="__123Graph_B" hidden="1">'A-10'!#REF!</definedName>
    <definedName name="__123Graph_C" hidden="1">'A-10'!#REF!</definedName>
    <definedName name="__123Graph_LBL_A" hidden="1">'A-10'!#REF!</definedName>
    <definedName name="__123Graph_LBL_B" hidden="1">'A-10'!#REF!</definedName>
    <definedName name="__123Graph_LBL_C" hidden="1">'A-10'!#REF!</definedName>
    <definedName name="__123Graph_X" hidden="1">'A-10'!$E$52:$E$54</definedName>
    <definedName name="_1__123Graph_AA10" hidden="1">'A-10'!#REF!</definedName>
    <definedName name="_10__123Graph_LBL_BA10" hidden="1">'A-10'!#REF!</definedName>
    <definedName name="_11__123Graph_LBL_CA10" hidden="1">'A-10'!#REF!</definedName>
    <definedName name="_12__123Graph_LBL_CA10" hidden="1">'A-10'!#REF!</definedName>
    <definedName name="_13__123Graph_XA10" hidden="1">'A-10'!$E$52:$E$54</definedName>
    <definedName name="_14__123Graph_XA10" hidden="1">'A-10'!$E$52:$E$54</definedName>
    <definedName name="_1993">'A-10'!#REF!</definedName>
    <definedName name="_1994">'A-10'!#REF!</definedName>
    <definedName name="_2__123Graph_AA10" hidden="1">'A-10'!#REF!</definedName>
    <definedName name="_3__123Graph_BA10" hidden="1">'A-10'!#REF!</definedName>
    <definedName name="_4__123Graph_BA10" hidden="1">'A-10'!#REF!</definedName>
    <definedName name="_5__123Graph_CA10" hidden="1">'A-10'!#REF!</definedName>
    <definedName name="_6__123Graph_CA10" hidden="1">'A-10'!#REF!</definedName>
    <definedName name="_7__123Graph_LBL_AA10" hidden="1">'A-10'!#REF!</definedName>
    <definedName name="_8__123Graph_LBL_AA10" hidden="1">'A-10'!#REF!</definedName>
    <definedName name="_9__123Graph_LBL_BA10" hidden="1">'A-10'!#REF!</definedName>
    <definedName name="_Regression_Int" localSheetId="0" hidden="1">1</definedName>
    <definedName name="_xlnm.Print_Area" localSheetId="0">'A-10'!$E$3:$AC$46</definedName>
    <definedName name="Print_Area_MI">'A-10'!$E$3:$J$44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<sst xmlns="http://schemas.openxmlformats.org/spreadsheetml/2006/main" count="174" uniqueCount="39">
  <si>
    <t>ENROLLMENTS IN GRADUATE DEGREE PROGRAMS</t>
  </si>
  <si>
    <t>(HEADCOUNT)</t>
  </si>
  <si>
    <t>Fall Semesters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</si>
  <si>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</si>
  <si>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</si>
  <si>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</si>
  <si>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</si>
  <si>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</si>
  <si>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</si>
  <si>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</si>
  <si>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</si>
  <si>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>EDUCATIONAL STUDIES</t>
  </si>
  <si>
    <t xml:space="preserve">  Elementary Ed.</t>
  </si>
  <si>
    <t xml:space="preserve">  Reading Teacher</t>
  </si>
  <si>
    <t xml:space="preserve">  School Admin.</t>
  </si>
  <si>
    <t>CAS</t>
  </si>
  <si>
    <t xml:space="preserve">  Speech/Hearing Hcp.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</si>
  <si>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</si>
  <si>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</si>
  <si>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</si>
  <si>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</si>
  <si>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</si>
  <si>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Social Studies</t>
  </si>
  <si>
    <t xml:space="preserve">  Mathematics</t>
  </si>
  <si>
    <t xml:space="preserve">  Special Studies</t>
  </si>
  <si>
    <t>Total</t>
  </si>
  <si>
    <t>NATURAL &amp; SOCIAL SCIENCES</t>
  </si>
  <si>
    <t>OFFICE  OF  INSTITUTIONAL  RESEARCH  AND  PLANNING</t>
  </si>
  <si>
    <t xml:space="preserve">  Interdisciplinary</t>
  </si>
  <si>
    <t>(IN  PERCENTS)</t>
  </si>
  <si>
    <t>EDUCATION</t>
  </si>
  <si>
    <t xml:space="preserve">  TESOL</t>
  </si>
  <si>
    <t>SUNY at Fredonia</t>
  </si>
  <si>
    <t>-</t>
  </si>
  <si>
    <t xml:space="preserve">  Literacy I</t>
  </si>
  <si>
    <t xml:space="preserve">  Literacy II</t>
  </si>
  <si>
    <t xml:space="preserve">  Accounting</t>
  </si>
  <si>
    <t xml:space="preserve">  Sch Bldg Leadership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</si>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</sst>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0"/>
    <numFmt numFmtId="167" formatCode="0.0"/>
    <numFmt numFmtId="168" formatCode="0.0%"/>
  </numFmts>
  <fonts count="49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6"/>
      <color indexed="8"/>
      <name val="Times New Roman"/>
      <family val="0"/>
    </font>
    <font>
      <b/>
      <i/>
      <sz val="22"/>
      <color indexed="8"/>
      <name val="Book Antiqua"/>
      <family val="0"/>
    </font>
    <font>
      <b/>
      <i/>
      <sz val="20"/>
      <color indexed="8"/>
      <name val="Book Antiqua"/>
      <family val="0"/>
    </font>
    <font>
      <sz val="14.7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23.25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3" fillId="0" borderId="10" xfId="0" applyFont="1" applyBorder="1" applyAlignment="1" applyProtection="1">
      <alignment horizontal="left"/>
      <protection/>
    </xf>
    <xf numFmtId="164" fontId="7" fillId="0" borderId="10" xfId="0" applyFont="1" applyBorder="1" applyAlignment="1" applyProtection="1">
      <alignment horizontal="left"/>
      <protection/>
    </xf>
    <xf numFmtId="164" fontId="3" fillId="0" borderId="10" xfId="0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164" fontId="7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3" fillId="0" borderId="10" xfId="0" applyFont="1" applyBorder="1" applyAlignment="1">
      <alignment/>
    </xf>
    <xf numFmtId="164" fontId="3" fillId="0" borderId="0" xfId="0" applyFont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164" fontId="5" fillId="33" borderId="11" xfId="0" applyFont="1" applyFill="1" applyBorder="1" applyAlignment="1" applyProtection="1">
      <alignment horizontal="left"/>
      <protection/>
    </xf>
    <xf numFmtId="164" fontId="5" fillId="33" borderId="12" xfId="0" applyFont="1" applyFill="1" applyBorder="1" applyAlignment="1">
      <alignment/>
    </xf>
    <xf numFmtId="164" fontId="5" fillId="33" borderId="12" xfId="0" applyFont="1" applyFill="1" applyBorder="1" applyAlignment="1" applyProtection="1">
      <alignment/>
      <protection/>
    </xf>
    <xf numFmtId="9" fontId="3" fillId="0" borderId="0" xfId="57" applyFont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>
      <alignment/>
    </xf>
    <xf numFmtId="164" fontId="5" fillId="33" borderId="0" xfId="0" applyFont="1" applyFill="1" applyBorder="1" applyAlignment="1" applyProtection="1">
      <alignment/>
      <protection/>
    </xf>
    <xf numFmtId="164" fontId="6" fillId="34" borderId="0" xfId="0" applyFont="1" applyFill="1" applyAlignment="1" applyProtection="1">
      <alignment/>
      <protection/>
    </xf>
    <xf numFmtId="164" fontId="3" fillId="34" borderId="0" xfId="0" applyFont="1" applyFill="1" applyAlignment="1" applyProtection="1">
      <alignment/>
      <protection/>
    </xf>
    <xf numFmtId="165" fontId="3" fillId="34" borderId="0" xfId="0" applyNumberFormat="1" applyFont="1" applyFill="1" applyAlignment="1" applyProtection="1">
      <alignment/>
      <protection/>
    </xf>
    <xf numFmtId="164" fontId="5" fillId="33" borderId="13" xfId="0" applyFont="1" applyFill="1" applyBorder="1" applyAlignment="1" applyProtection="1">
      <alignment/>
      <protection/>
    </xf>
    <xf numFmtId="164" fontId="5" fillId="33" borderId="14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 horizontal="right"/>
      <protection/>
    </xf>
    <xf numFmtId="164" fontId="3" fillId="0" borderId="10" xfId="0" applyFont="1" applyBorder="1" applyAlignment="1" applyProtection="1">
      <alignment horizontal="right"/>
      <protection/>
    </xf>
    <xf numFmtId="166" fontId="3" fillId="0" borderId="0" xfId="0" applyNumberFormat="1" applyFont="1" applyAlignment="1">
      <alignment/>
    </xf>
    <xf numFmtId="165" fontId="5" fillId="33" borderId="12" xfId="0" applyNumberFormat="1" applyFont="1" applyFill="1" applyBorder="1" applyAlignment="1" applyProtection="1">
      <alignment/>
      <protection/>
    </xf>
    <xf numFmtId="165" fontId="5" fillId="33" borderId="15" xfId="0" applyNumberFormat="1" applyFont="1" applyFill="1" applyBorder="1" applyAlignment="1" applyProtection="1">
      <alignment/>
      <protection/>
    </xf>
    <xf numFmtId="167" fontId="3" fillId="0" borderId="0" xfId="0" applyNumberFormat="1" applyFont="1" applyBorder="1" applyAlignment="1" applyProtection="1">
      <alignment/>
      <protection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4" fontId="5" fillId="33" borderId="16" xfId="0" applyFont="1" applyFill="1" applyBorder="1" applyAlignment="1" applyProtection="1">
      <alignment/>
      <protection/>
    </xf>
    <xf numFmtId="165" fontId="5" fillId="33" borderId="16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Graduate Degree Enrollment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925"/>
          <c:w val="0.924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'A-10'!#REF!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'A-10'!#REF!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'A-10'!#REF!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'A-10'!#REF!</c:f>
            </c:numRef>
          </c:val>
        </c:ser>
        <c:ser>
          <c:idx val="4"/>
          <c:order val="4"/>
          <c:tx>
            <c:v>2004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'A-10'!$T$52:$T$54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'A-10'!$N$52:$N$54</c:f>
              <c:numCache>
                <c:ptCount val="3"/>
                <c:pt idx="0">
                  <c:v>97</c:v>
                </c:pt>
                <c:pt idx="1">
                  <c:v>239</c:v>
                </c:pt>
                <c:pt idx="2">
                  <c:v>51</c:v>
                </c:pt>
              </c:numCache>
            </c:numRef>
          </c:val>
        </c:ser>
        <c:ser>
          <c:idx val="5"/>
          <c:order val="5"/>
          <c:tx>
            <c:v>2005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'A-10'!$T$52:$T$54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'A-10'!$O$52:$O$54</c:f>
              <c:numCache>
                <c:ptCount val="3"/>
                <c:pt idx="0">
                  <c:v>89</c:v>
                </c:pt>
                <c:pt idx="1">
                  <c:v>245</c:v>
                </c:pt>
                <c:pt idx="2">
                  <c:v>43</c:v>
                </c:pt>
              </c:numCache>
            </c:numRef>
          </c:val>
        </c:ser>
        <c:ser>
          <c:idx val="7"/>
          <c:order val="6"/>
          <c:tx>
            <c:v>2006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'A-10'!$T$52:$T$54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'A-10'!$P$52:$P$54</c:f>
              <c:numCache>
                <c:ptCount val="3"/>
                <c:pt idx="0">
                  <c:v>70</c:v>
                </c:pt>
                <c:pt idx="1">
                  <c:v>238</c:v>
                </c:pt>
                <c:pt idx="2">
                  <c:v>35</c:v>
                </c:pt>
              </c:numCache>
            </c:numRef>
          </c:val>
        </c:ser>
        <c:ser>
          <c:idx val="6"/>
          <c:order val="7"/>
          <c:tx>
            <c:v>2007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'A-10'!$Q$52:$Q$54</c:f>
              <c:numCache>
                <c:ptCount val="3"/>
                <c:pt idx="0">
                  <c:v>69</c:v>
                </c:pt>
                <c:pt idx="1">
                  <c:v>216</c:v>
                </c:pt>
                <c:pt idx="2">
                  <c:v>31</c:v>
                </c:pt>
              </c:numCache>
            </c:numRef>
          </c:val>
        </c:ser>
        <c:axId val="57444850"/>
        <c:axId val="47241603"/>
      </c:barChart>
      <c:catAx>
        <c:axId val="57444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1603"/>
        <c:crosses val="autoZero"/>
        <c:auto val="1"/>
        <c:lblOffset val="100"/>
        <c:tickLblSkip val="1"/>
        <c:noMultiLvlLbl val="0"/>
      </c:catAx>
      <c:valAx>
        <c:axId val="47241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4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445"/>
          <c:w val="0.489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Graduate Degree Enrollment</a:t>
            </a:r>
            <a:r>
              <a:rPr lang="en-US" cap="none" sz="2325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(in  percents)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365"/>
          <c:w val="0.9152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'A-10'!#REF!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'A-10'!#REF!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'A-10'!#REF!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'A-10'!#REF!</c:f>
            </c:numRef>
          </c:val>
        </c:ser>
        <c:ser>
          <c:idx val="5"/>
          <c:order val="4"/>
          <c:tx>
            <c:v>2004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'A-10'!$T$52:$T$54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'A-10'!$Z$56:$Z$58</c:f>
              <c:numCache>
                <c:ptCount val="3"/>
                <c:pt idx="0">
                  <c:v>0.25064599483204136</c:v>
                </c:pt>
                <c:pt idx="1">
                  <c:v>0.6175710594315245</c:v>
                </c:pt>
                <c:pt idx="2">
                  <c:v>0.13178294573643412</c:v>
                </c:pt>
              </c:numCache>
            </c:numRef>
          </c:val>
        </c:ser>
        <c:ser>
          <c:idx val="7"/>
          <c:order val="5"/>
          <c:tx>
            <c:v>2005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'A-10'!$T$52:$T$54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'A-10'!$AA$56:$AA$58</c:f>
              <c:numCache>
                <c:ptCount val="3"/>
                <c:pt idx="0">
                  <c:v>0.23607427055702915</c:v>
                </c:pt>
                <c:pt idx="1">
                  <c:v>0.649867374005305</c:v>
                </c:pt>
                <c:pt idx="2">
                  <c:v>0.11405835543766578</c:v>
                </c:pt>
              </c:numCache>
            </c:numRef>
          </c:val>
        </c:ser>
        <c:ser>
          <c:idx val="8"/>
          <c:order val="6"/>
          <c:tx>
            <c:v>2006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'A-10'!$T$52:$T$54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'A-10'!$AB$56:$AB$58</c:f>
              <c:numCache>
                <c:ptCount val="3"/>
                <c:pt idx="0">
                  <c:v>0.20408163265306123</c:v>
                </c:pt>
                <c:pt idx="1">
                  <c:v>0.6938775510204082</c:v>
                </c:pt>
                <c:pt idx="2">
                  <c:v>0.10204081632653061</c:v>
                </c:pt>
              </c:numCache>
            </c:numRef>
          </c:val>
        </c:ser>
        <c:ser>
          <c:idx val="4"/>
          <c:order val="7"/>
          <c:tx>
            <c:v>2007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252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'A-10'!$AC$56:$AC$58</c:f>
              <c:numCache>
                <c:ptCount val="3"/>
                <c:pt idx="0">
                  <c:v>0.21835443037974683</c:v>
                </c:pt>
                <c:pt idx="1">
                  <c:v>0.6835443037974683</c:v>
                </c:pt>
                <c:pt idx="2">
                  <c:v>0.0981012658227848</c:v>
                </c:pt>
              </c:numCache>
            </c:numRef>
          </c:val>
        </c:ser>
        <c:axId val="22521244"/>
        <c:axId val="1364605"/>
      </c:barChart>
      <c:catAx>
        <c:axId val="225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4605"/>
        <c:crosses val="autoZero"/>
        <c:auto val="1"/>
        <c:lblOffset val="100"/>
        <c:tickLblSkip val="1"/>
        <c:noMultiLvlLbl val="0"/>
      </c:catAx>
      <c:valAx>
        <c:axId val="1364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Percentage  of  Total  Graduate  Enrollment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1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4725"/>
          <c:w val="0.432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0.65" bottom="0.7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1" bottom="0.5" header="0.24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515100"/>
    <xdr:graphicFrame>
      <xdr:nvGraphicFramePr>
        <xdr:cNvPr id="1" name="Chart 1"/>
        <xdr:cNvGraphicFramePr/>
      </xdr:nvGraphicFramePr>
      <xdr:xfrm>
        <a:off x="832256400" y="832256400"/>
        <a:ext cx="86772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829425"/>
    <xdr:graphicFrame>
      <xdr:nvGraphicFramePr>
        <xdr:cNvPr id="1" name="Shape 1025"/>
        <xdr:cNvGraphicFramePr/>
      </xdr:nvGraphicFramePr>
      <xdr:xfrm>
        <a:off x="832256400" y="832256400"/>
        <a:ext cx="91535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E1:AE63"/>
  <sheetViews>
    <sheetView showGridLines="0" tabSelected="1" zoomScalePageLayoutView="0" workbookViewId="0" topLeftCell="A34">
      <selection activeCell="A48" sqref="A48"/>
    </sheetView>
  </sheetViews>
  <sheetFormatPr defaultColWidth="6.7109375" defaultRowHeight="12.75"/>
  <cols>
    <col min="1" max="4" width="6.7109375" style="0" customWidth="1"/>
    <col min="5" max="5" width="19.7109375" style="0" customWidth="1"/>
    <col min="6" max="7" width="6.7109375" style="0" customWidth="1"/>
    <col min="8" max="10" width="0" style="0" hidden="1" customWidth="1"/>
    <col min="11" max="11" width="7.00390625" style="0" bestFit="1" customWidth="1"/>
    <col min="12" max="18" width="7.00390625" style="0" customWidth="1"/>
    <col min="19" max="19" width="6.7109375" style="0" customWidth="1"/>
    <col min="20" max="20" width="19.7109375" style="0" customWidth="1"/>
    <col min="21" max="21" width="6.7109375" style="0" customWidth="1"/>
    <col min="22" max="23" width="7.00390625" style="0" customWidth="1"/>
    <col min="24" max="25" width="7.00390625" style="0" bestFit="1" customWidth="1"/>
    <col min="26" max="29" width="7.00390625" style="0" customWidth="1"/>
  </cols>
  <sheetData>
    <row r="1" spans="6:23" ht="12.75">
      <c r="F1" t="s">
        <v>38</v>
      </c>
      <c r="G1" t="s">
        <v>38</v>
      </c>
      <c r="U1" t="s">
        <v>38</v>
      </c>
      <c r="V1" t="s">
        <v>38</v>
      </c>
      <c r="W1" t="s">
        <v>38</v>
      </c>
    </row>
    <row r="3" spans="5:29" ht="12.75">
      <c r="E3" s="13" t="s">
        <v>27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 t="s">
        <v>27</v>
      </c>
      <c r="U3" s="2"/>
      <c r="V3" s="2"/>
      <c r="W3" s="2"/>
      <c r="X3" s="2"/>
      <c r="Y3" s="2"/>
      <c r="Z3" s="2"/>
      <c r="AA3" s="2"/>
      <c r="AB3" s="2"/>
      <c r="AC3" s="2"/>
    </row>
    <row r="4" spans="5:29" ht="12.75">
      <c r="E4" s="13" t="s">
        <v>32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3" t="s">
        <v>32</v>
      </c>
      <c r="U4" s="2"/>
      <c r="V4" s="2"/>
      <c r="W4" s="2"/>
      <c r="X4" s="2"/>
      <c r="Y4" s="2"/>
      <c r="Z4" s="2"/>
      <c r="AA4" s="2"/>
      <c r="AB4" s="2"/>
      <c r="AC4" s="2"/>
    </row>
    <row r="5" spans="5:29" ht="12.75"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2"/>
      <c r="V5" s="2"/>
      <c r="W5" s="2"/>
      <c r="X5" s="2"/>
      <c r="Y5" s="2"/>
      <c r="Z5" s="2"/>
      <c r="AA5" s="2"/>
      <c r="AB5" s="2"/>
      <c r="AC5" s="2"/>
    </row>
    <row r="6" spans="5:29" ht="12.7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2"/>
      <c r="V6" s="2"/>
      <c r="W6" s="2"/>
      <c r="X6" s="2"/>
      <c r="Y6" s="2"/>
      <c r="Z6" s="2"/>
      <c r="AA6" s="2"/>
      <c r="AB6" s="2"/>
      <c r="AC6" s="2"/>
    </row>
    <row r="7" spans="5:29" ht="12.7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5:29" ht="18.75">
      <c r="E8" s="39" t="s"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8"/>
      <c r="S8" s="2"/>
      <c r="T8" s="39" t="s">
        <v>0</v>
      </c>
      <c r="U8" s="39"/>
      <c r="V8" s="39"/>
      <c r="W8" s="39"/>
      <c r="X8" s="39"/>
      <c r="Y8" s="39"/>
      <c r="Z8" s="39"/>
      <c r="AA8" s="39"/>
      <c r="AB8" s="39"/>
      <c r="AC8" s="39"/>
    </row>
    <row r="9" spans="5:29" ht="15.75">
      <c r="E9" s="38" t="s">
        <v>1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9"/>
      <c r="S9" s="2"/>
      <c r="T9" s="38" t="s">
        <v>29</v>
      </c>
      <c r="U9" s="38"/>
      <c r="V9" s="38"/>
      <c r="W9" s="38"/>
      <c r="X9" s="38"/>
      <c r="Y9" s="38"/>
      <c r="Z9" s="38"/>
      <c r="AA9" s="38"/>
      <c r="AB9" s="38"/>
      <c r="AC9" s="38"/>
    </row>
    <row r="10" spans="5:29" ht="15.75">
      <c r="E10" s="38" t="s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9"/>
      <c r="S10" s="2"/>
      <c r="T10" s="38" t="s">
        <v>2</v>
      </c>
      <c r="U10" s="38"/>
      <c r="V10" s="38"/>
      <c r="W10" s="38"/>
      <c r="X10" s="38"/>
      <c r="Y10" s="38"/>
      <c r="Z10" s="38"/>
      <c r="AA10" s="38"/>
      <c r="AB10" s="38"/>
      <c r="AC10" s="38"/>
    </row>
    <row r="11" spans="5:29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5:29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5:29" ht="12.75">
      <c r="E13" s="2"/>
      <c r="F13" s="2"/>
      <c r="G13" s="3"/>
      <c r="H13" s="3">
        <v>1998</v>
      </c>
      <c r="I13" s="3">
        <v>1999</v>
      </c>
      <c r="J13" s="3">
        <v>2000</v>
      </c>
      <c r="K13" s="3">
        <v>2001</v>
      </c>
      <c r="L13" s="3">
        <v>2002</v>
      </c>
      <c r="M13" s="3">
        <v>2003</v>
      </c>
      <c r="N13" s="3">
        <v>2004</v>
      </c>
      <c r="O13" s="3">
        <v>2005</v>
      </c>
      <c r="P13" s="3">
        <v>2006</v>
      </c>
      <c r="Q13" s="3">
        <v>2007</v>
      </c>
      <c r="R13" s="3"/>
      <c r="S13" s="2"/>
      <c r="T13" s="2"/>
      <c r="U13" s="2"/>
      <c r="V13" s="3"/>
      <c r="W13" s="3">
        <v>2001</v>
      </c>
      <c r="X13" s="3">
        <v>2002</v>
      </c>
      <c r="Y13" s="3">
        <v>2003</v>
      </c>
      <c r="Z13" s="3">
        <v>2004</v>
      </c>
      <c r="AA13" s="3">
        <v>2005</v>
      </c>
      <c r="AB13" s="3">
        <v>2006</v>
      </c>
      <c r="AC13" s="3">
        <v>2007</v>
      </c>
    </row>
    <row r="14" spans="5:29" ht="12.75">
      <c r="E14" s="4" t="s">
        <v>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" t="s">
        <v>3</v>
      </c>
      <c r="U14" s="2"/>
      <c r="V14" s="2"/>
      <c r="W14" s="2"/>
      <c r="X14" s="2"/>
      <c r="Y14" s="2"/>
      <c r="Z14" s="2"/>
      <c r="AA14" s="2"/>
      <c r="AB14" s="2"/>
      <c r="AC14" s="2"/>
    </row>
    <row r="15" spans="5:31" ht="12.75">
      <c r="E15" s="5" t="s">
        <v>4</v>
      </c>
      <c r="F15" s="6" t="s">
        <v>5</v>
      </c>
      <c r="G15" s="7"/>
      <c r="H15" s="7">
        <v>15</v>
      </c>
      <c r="I15" s="7">
        <v>19</v>
      </c>
      <c r="J15" s="7">
        <v>12</v>
      </c>
      <c r="K15" s="7">
        <v>19</v>
      </c>
      <c r="L15" s="7">
        <v>21</v>
      </c>
      <c r="M15" s="7">
        <v>23</v>
      </c>
      <c r="N15" s="7">
        <v>22</v>
      </c>
      <c r="O15" s="7">
        <v>21</v>
      </c>
      <c r="P15" s="7">
        <v>15</v>
      </c>
      <c r="Q15" s="7">
        <v>15</v>
      </c>
      <c r="R15" s="20"/>
      <c r="S15" s="2"/>
      <c r="T15" s="5" t="s">
        <v>4</v>
      </c>
      <c r="U15" s="6" t="s">
        <v>5</v>
      </c>
      <c r="V15" s="8"/>
      <c r="W15" s="8">
        <v>5.205479452054795</v>
      </c>
      <c r="X15" s="8">
        <v>5.4404145077720205</v>
      </c>
      <c r="Y15" s="8">
        <v>5.778894472361809</v>
      </c>
      <c r="Z15" s="8">
        <v>5.684754521963824</v>
      </c>
      <c r="AA15" s="8">
        <v>5.570291777188329</v>
      </c>
      <c r="AB15" s="8">
        <v>4.373177842565598</v>
      </c>
      <c r="AC15" s="8">
        <v>4.746835443037975</v>
      </c>
      <c r="AE15" s="33">
        <f>SUM(AB15:AB20)</f>
        <v>20.408163265306122</v>
      </c>
    </row>
    <row r="16" spans="5:31" ht="12.75">
      <c r="E16" s="5" t="s">
        <v>4</v>
      </c>
      <c r="F16" s="6" t="s">
        <v>6</v>
      </c>
      <c r="G16" s="7"/>
      <c r="H16" s="7">
        <v>8</v>
      </c>
      <c r="I16" s="7">
        <v>7</v>
      </c>
      <c r="J16" s="7">
        <v>9</v>
      </c>
      <c r="K16" s="7">
        <v>5</v>
      </c>
      <c r="L16" s="7">
        <v>20</v>
      </c>
      <c r="M16" s="7">
        <v>10</v>
      </c>
      <c r="N16" s="7">
        <v>16</v>
      </c>
      <c r="O16" s="7">
        <v>10</v>
      </c>
      <c r="P16" s="7">
        <v>6</v>
      </c>
      <c r="Q16" s="7">
        <v>7</v>
      </c>
      <c r="R16" s="20"/>
      <c r="S16" s="2"/>
      <c r="T16" s="5" t="s">
        <v>4</v>
      </c>
      <c r="U16" s="6" t="s">
        <v>6</v>
      </c>
      <c r="V16" s="8"/>
      <c r="W16" s="8">
        <v>1.36986301369863</v>
      </c>
      <c r="X16" s="8">
        <v>5.181347150259067</v>
      </c>
      <c r="Y16" s="8">
        <v>2.512562814070352</v>
      </c>
      <c r="Z16" s="8">
        <v>4.1343669250646</v>
      </c>
      <c r="AA16" s="8">
        <v>2.6525198938992043</v>
      </c>
      <c r="AB16" s="8">
        <v>1.749271137026239</v>
      </c>
      <c r="AC16" s="8">
        <v>2.2151898734177213</v>
      </c>
      <c r="AE16" s="33"/>
    </row>
    <row r="17" spans="5:31" ht="12.75">
      <c r="E17" s="5" t="s">
        <v>7</v>
      </c>
      <c r="F17" s="6" t="s">
        <v>8</v>
      </c>
      <c r="G17" s="7"/>
      <c r="H17" s="7">
        <v>20</v>
      </c>
      <c r="I17" s="7">
        <v>21</v>
      </c>
      <c r="J17" s="7">
        <v>13</v>
      </c>
      <c r="K17" s="7">
        <v>13</v>
      </c>
      <c r="L17" s="7">
        <v>29</v>
      </c>
      <c r="M17" s="7">
        <v>25</v>
      </c>
      <c r="N17" s="7">
        <v>26</v>
      </c>
      <c r="O17" s="7">
        <v>30</v>
      </c>
      <c r="P17" s="7">
        <v>23</v>
      </c>
      <c r="Q17" s="7">
        <v>23</v>
      </c>
      <c r="R17" s="20"/>
      <c r="S17" s="2"/>
      <c r="T17" s="5" t="s">
        <v>7</v>
      </c>
      <c r="U17" s="6" t="s">
        <v>8</v>
      </c>
      <c r="V17" s="8"/>
      <c r="W17" s="8">
        <v>3.5616438356164384</v>
      </c>
      <c r="X17" s="8">
        <v>7.512953367875648</v>
      </c>
      <c r="Y17" s="8">
        <v>6.281407035175879</v>
      </c>
      <c r="Z17" s="8">
        <v>6.718346253229974</v>
      </c>
      <c r="AA17" s="8">
        <v>7.957559681697612</v>
      </c>
      <c r="AB17" s="8">
        <v>6.705539358600583</v>
      </c>
      <c r="AC17" s="8">
        <v>7.2784810126582276</v>
      </c>
      <c r="AE17" s="33"/>
    </row>
    <row r="18" spans="5:31" ht="12.75">
      <c r="E18" s="5" t="s">
        <v>9</v>
      </c>
      <c r="F18" s="6" t="s">
        <v>8</v>
      </c>
      <c r="G18" s="7"/>
      <c r="H18" s="7">
        <v>1</v>
      </c>
      <c r="I18" s="7">
        <v>3</v>
      </c>
      <c r="J18" s="7">
        <v>6</v>
      </c>
      <c r="K18" s="7">
        <v>7</v>
      </c>
      <c r="L18" s="7">
        <v>13</v>
      </c>
      <c r="M18" s="7">
        <v>15</v>
      </c>
      <c r="N18" s="7">
        <v>16</v>
      </c>
      <c r="O18" s="7">
        <v>17</v>
      </c>
      <c r="P18" s="7">
        <v>17</v>
      </c>
      <c r="Q18" s="7">
        <v>17</v>
      </c>
      <c r="R18" s="20"/>
      <c r="S18" s="2"/>
      <c r="T18" s="5" t="s">
        <v>9</v>
      </c>
      <c r="U18" s="6" t="s">
        <v>8</v>
      </c>
      <c r="V18" s="8"/>
      <c r="W18" s="8">
        <v>1.9178082191780823</v>
      </c>
      <c r="X18" s="8">
        <v>3.3678756476683938</v>
      </c>
      <c r="Y18" s="8">
        <v>3.7688442211055273</v>
      </c>
      <c r="Z18" s="8">
        <v>4.1343669250646</v>
      </c>
      <c r="AA18" s="8">
        <v>4.509283819628647</v>
      </c>
      <c r="AB18" s="8">
        <v>4.956268221574344</v>
      </c>
      <c r="AC18" s="8">
        <v>5.379746835443038</v>
      </c>
      <c r="AE18" s="33"/>
    </row>
    <row r="19" spans="5:31" ht="12.75">
      <c r="E19" s="5" t="s">
        <v>10</v>
      </c>
      <c r="F19" s="6" t="s">
        <v>8</v>
      </c>
      <c r="G19" s="7"/>
      <c r="H19" s="7">
        <v>1</v>
      </c>
      <c r="I19" s="7">
        <v>2</v>
      </c>
      <c r="J19" s="7">
        <v>3</v>
      </c>
      <c r="K19" s="7">
        <v>2</v>
      </c>
      <c r="L19" s="7">
        <v>0</v>
      </c>
      <c r="M19" s="7">
        <v>3</v>
      </c>
      <c r="N19" s="7">
        <v>4</v>
      </c>
      <c r="O19" s="7">
        <v>4</v>
      </c>
      <c r="P19" s="7">
        <v>2</v>
      </c>
      <c r="Q19" s="7">
        <v>2</v>
      </c>
      <c r="R19" s="20"/>
      <c r="S19" s="2"/>
      <c r="T19" s="5" t="s">
        <v>10</v>
      </c>
      <c r="U19" s="6" t="s">
        <v>8</v>
      </c>
      <c r="V19" s="8"/>
      <c r="W19" s="8">
        <v>0.547945205479452</v>
      </c>
      <c r="X19" s="8">
        <v>0</v>
      </c>
      <c r="Y19" s="8">
        <v>0.7537688442211055</v>
      </c>
      <c r="Z19" s="8">
        <v>1.03359173126615</v>
      </c>
      <c r="AA19" s="8">
        <v>1.0610079575596816</v>
      </c>
      <c r="AB19" s="8">
        <v>0.5830903790087464</v>
      </c>
      <c r="AC19" s="8">
        <v>0.6329113924050633</v>
      </c>
      <c r="AE19" s="33"/>
    </row>
    <row r="20" spans="5:31" ht="12.75">
      <c r="E20" s="5" t="s">
        <v>22</v>
      </c>
      <c r="F20" s="6" t="s">
        <v>6</v>
      </c>
      <c r="G20" s="11"/>
      <c r="H20" s="11">
        <v>0</v>
      </c>
      <c r="I20" s="11">
        <v>0</v>
      </c>
      <c r="J20" s="11">
        <v>0</v>
      </c>
      <c r="K20" s="11">
        <v>0</v>
      </c>
      <c r="L20" s="11">
        <v>8</v>
      </c>
      <c r="M20" s="11">
        <v>20</v>
      </c>
      <c r="N20" s="11">
        <v>13</v>
      </c>
      <c r="O20" s="11">
        <v>7</v>
      </c>
      <c r="P20" s="11">
        <v>7</v>
      </c>
      <c r="Q20" s="11">
        <v>5</v>
      </c>
      <c r="R20" s="21"/>
      <c r="S20" s="2"/>
      <c r="T20" s="5" t="s">
        <v>22</v>
      </c>
      <c r="U20" s="6" t="s">
        <v>6</v>
      </c>
      <c r="V20" s="11"/>
      <c r="W20" s="8">
        <v>0</v>
      </c>
      <c r="X20" s="8">
        <v>2.072538860103627</v>
      </c>
      <c r="Y20" s="8">
        <v>5.025125628140704</v>
      </c>
      <c r="Z20" s="8">
        <v>3.359173126614987</v>
      </c>
      <c r="AA20" s="8">
        <v>1.8567639257294428</v>
      </c>
      <c r="AB20" s="8">
        <v>2.0408163265306123</v>
      </c>
      <c r="AC20" s="8">
        <v>1.5822784810126582</v>
      </c>
      <c r="AE20" s="34"/>
    </row>
    <row r="21" spans="5:31" ht="12.75">
      <c r="E21" s="2"/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9"/>
      <c r="V21" s="2"/>
      <c r="W21" s="2"/>
      <c r="X21" s="2"/>
      <c r="Y21" s="2"/>
      <c r="Z21" s="2"/>
      <c r="AA21" s="2"/>
      <c r="AB21" s="2"/>
      <c r="AC21" s="2"/>
      <c r="AE21" s="35"/>
    </row>
    <row r="22" spans="5:31" ht="12.75">
      <c r="E22" s="4" t="s">
        <v>30</v>
      </c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" t="s">
        <v>30</v>
      </c>
      <c r="U22" s="9"/>
      <c r="V22" s="2"/>
      <c r="W22" s="2"/>
      <c r="X22" s="2"/>
      <c r="Y22" s="2"/>
      <c r="Z22" s="2"/>
      <c r="AA22" s="2"/>
      <c r="AB22" s="2"/>
      <c r="AC22" s="2"/>
      <c r="AE22" s="35"/>
    </row>
    <row r="23" spans="5:31" ht="12.75">
      <c r="E23" s="5" t="s">
        <v>12</v>
      </c>
      <c r="F23" s="6" t="s">
        <v>6</v>
      </c>
      <c r="G23" s="7"/>
      <c r="H23" s="7">
        <v>59</v>
      </c>
      <c r="I23" s="7">
        <v>57</v>
      </c>
      <c r="J23" s="7">
        <v>67</v>
      </c>
      <c r="K23" s="7">
        <v>94</v>
      </c>
      <c r="L23" s="7">
        <v>98</v>
      </c>
      <c r="M23" s="7">
        <v>84</v>
      </c>
      <c r="N23" s="7">
        <v>82</v>
      </c>
      <c r="O23" s="7">
        <v>78</v>
      </c>
      <c r="P23" s="7">
        <v>62</v>
      </c>
      <c r="Q23" s="7">
        <v>66</v>
      </c>
      <c r="R23" s="20"/>
      <c r="S23" s="2"/>
      <c r="T23" s="5" t="s">
        <v>12</v>
      </c>
      <c r="U23" s="6" t="s">
        <v>6</v>
      </c>
      <c r="V23" s="8"/>
      <c r="W23" s="8">
        <v>25.753424657534246</v>
      </c>
      <c r="X23" s="8">
        <v>25.38860103626943</v>
      </c>
      <c r="Y23" s="8">
        <v>21.105527638190953</v>
      </c>
      <c r="Z23" s="8">
        <v>21.188630490956072</v>
      </c>
      <c r="AA23" s="8">
        <v>20.689655172413794</v>
      </c>
      <c r="AB23" s="8">
        <v>18.075801749271136</v>
      </c>
      <c r="AC23" s="8">
        <v>20.88607594936709</v>
      </c>
      <c r="AE23" s="33">
        <f>SUM(AB23:AB31)</f>
        <v>69.38775510204081</v>
      </c>
    </row>
    <row r="24" spans="5:31" ht="15.75">
      <c r="E24" s="5" t="s">
        <v>34</v>
      </c>
      <c r="F24" s="6" t="s">
        <v>6</v>
      </c>
      <c r="G24" s="7"/>
      <c r="H24" s="28" t="s">
        <v>33</v>
      </c>
      <c r="I24" s="28" t="s">
        <v>33</v>
      </c>
      <c r="J24" s="28" t="s">
        <v>33</v>
      </c>
      <c r="K24" s="28" t="s">
        <v>33</v>
      </c>
      <c r="L24" s="28" t="s">
        <v>33</v>
      </c>
      <c r="M24" s="28" t="s">
        <v>33</v>
      </c>
      <c r="N24" s="29">
        <v>77</v>
      </c>
      <c r="O24" s="29">
        <v>65</v>
      </c>
      <c r="P24" s="29">
        <v>60</v>
      </c>
      <c r="Q24" s="29">
        <v>50</v>
      </c>
      <c r="R24" s="20"/>
      <c r="S24" s="2"/>
      <c r="T24" s="5" t="s">
        <v>34</v>
      </c>
      <c r="U24" s="6" t="s">
        <v>6</v>
      </c>
      <c r="V24" s="8"/>
      <c r="W24" s="28" t="s">
        <v>33</v>
      </c>
      <c r="X24" s="28" t="s">
        <v>33</v>
      </c>
      <c r="Y24" s="28" t="s">
        <v>33</v>
      </c>
      <c r="Z24" s="8">
        <v>19.896640826873384</v>
      </c>
      <c r="AA24" s="8">
        <v>17.24137931034483</v>
      </c>
      <c r="AB24" s="8">
        <v>17.49271137026239</v>
      </c>
      <c r="AC24" s="8">
        <v>15.822784810126583</v>
      </c>
      <c r="AE24" s="33"/>
    </row>
    <row r="25" spans="5:31" ht="15.75">
      <c r="E25" s="5" t="s">
        <v>35</v>
      </c>
      <c r="F25" s="6" t="s">
        <v>6</v>
      </c>
      <c r="G25" s="7"/>
      <c r="H25" s="28" t="s">
        <v>33</v>
      </c>
      <c r="I25" s="28" t="s">
        <v>33</v>
      </c>
      <c r="J25" s="28" t="s">
        <v>33</v>
      </c>
      <c r="K25" s="28" t="s">
        <v>33</v>
      </c>
      <c r="L25" s="28" t="s">
        <v>33</v>
      </c>
      <c r="M25" s="28" t="s">
        <v>33</v>
      </c>
      <c r="N25" s="29">
        <v>5</v>
      </c>
      <c r="O25" s="29">
        <v>10</v>
      </c>
      <c r="P25" s="29">
        <v>12</v>
      </c>
      <c r="Q25" s="29">
        <v>9</v>
      </c>
      <c r="R25" s="20"/>
      <c r="S25" s="2"/>
      <c r="T25" s="5" t="s">
        <v>35</v>
      </c>
      <c r="U25" s="6" t="s">
        <v>6</v>
      </c>
      <c r="V25" s="8"/>
      <c r="W25" s="28" t="s">
        <v>33</v>
      </c>
      <c r="X25" s="28" t="s">
        <v>33</v>
      </c>
      <c r="Y25" s="28" t="s">
        <v>33</v>
      </c>
      <c r="Z25" s="8">
        <v>1.2919896640826873</v>
      </c>
      <c r="AA25" s="8">
        <v>2.6525198938992043</v>
      </c>
      <c r="AB25" s="8">
        <v>3.498542274052478</v>
      </c>
      <c r="AC25" s="8">
        <v>2.848101265822785</v>
      </c>
      <c r="AE25" s="33"/>
    </row>
    <row r="26" spans="5:31" ht="12.75">
      <c r="E26" s="5" t="s">
        <v>13</v>
      </c>
      <c r="F26" s="6" t="s">
        <v>6</v>
      </c>
      <c r="G26" s="7"/>
      <c r="H26" s="7">
        <v>1</v>
      </c>
      <c r="I26" s="7">
        <v>46</v>
      </c>
      <c r="J26" s="7">
        <v>74</v>
      </c>
      <c r="K26" s="7">
        <v>73</v>
      </c>
      <c r="L26" s="7">
        <v>73</v>
      </c>
      <c r="M26" s="7">
        <v>85</v>
      </c>
      <c r="N26" s="29" t="s">
        <v>33</v>
      </c>
      <c r="O26" s="29" t="s">
        <v>33</v>
      </c>
      <c r="P26" s="29" t="s">
        <v>33</v>
      </c>
      <c r="Q26" s="29" t="s">
        <v>33</v>
      </c>
      <c r="R26" s="20"/>
      <c r="S26" s="2"/>
      <c r="T26" s="5" t="s">
        <v>13</v>
      </c>
      <c r="U26" s="6" t="s">
        <v>6</v>
      </c>
      <c r="V26" s="8"/>
      <c r="W26" s="8">
        <v>20</v>
      </c>
      <c r="X26" s="8">
        <v>18.911917098445596</v>
      </c>
      <c r="Y26" s="8">
        <v>21.35678391959799</v>
      </c>
      <c r="Z26" s="8">
        <v>0</v>
      </c>
      <c r="AA26" s="8">
        <v>0</v>
      </c>
      <c r="AB26" s="8">
        <v>0</v>
      </c>
      <c r="AC26" s="8">
        <v>0</v>
      </c>
      <c r="AE26" s="33"/>
    </row>
    <row r="27" spans="5:31" ht="12.75">
      <c r="E27" s="5" t="s">
        <v>37</v>
      </c>
      <c r="F27" s="6" t="s">
        <v>15</v>
      </c>
      <c r="G27" s="11"/>
      <c r="H27" s="11"/>
      <c r="I27" s="7">
        <v>8</v>
      </c>
      <c r="J27" s="7">
        <v>26</v>
      </c>
      <c r="K27" s="7">
        <v>37</v>
      </c>
      <c r="L27" s="7">
        <v>25</v>
      </c>
      <c r="M27" s="7">
        <v>19</v>
      </c>
      <c r="N27" s="7">
        <v>16</v>
      </c>
      <c r="O27" s="7">
        <v>15</v>
      </c>
      <c r="P27" s="7">
        <v>28</v>
      </c>
      <c r="Q27" s="7">
        <v>23</v>
      </c>
      <c r="R27" s="20"/>
      <c r="S27" s="2"/>
      <c r="T27" s="5" t="s">
        <v>14</v>
      </c>
      <c r="U27" s="6" t="s">
        <v>15</v>
      </c>
      <c r="V27" s="8"/>
      <c r="W27" s="8">
        <v>10.136986301369863</v>
      </c>
      <c r="X27" s="8">
        <v>6.476683937823833</v>
      </c>
      <c r="Y27" s="8">
        <v>4.773869346733668</v>
      </c>
      <c r="Z27" s="8">
        <v>4.1343669250646</v>
      </c>
      <c r="AA27" s="8">
        <v>3.978779840848806</v>
      </c>
      <c r="AB27" s="8">
        <v>8.16326530612245</v>
      </c>
      <c r="AC27" s="8">
        <v>7.2784810126582276</v>
      </c>
      <c r="AE27" s="33"/>
    </row>
    <row r="28" spans="5:31" ht="12.75">
      <c r="E28" s="5" t="s">
        <v>16</v>
      </c>
      <c r="F28" s="6" t="s">
        <v>6</v>
      </c>
      <c r="G28" s="7"/>
      <c r="H28" s="11"/>
      <c r="I28" s="7">
        <v>7</v>
      </c>
      <c r="J28" s="7">
        <v>2</v>
      </c>
      <c r="K28" s="7">
        <v>7</v>
      </c>
      <c r="L28" s="7">
        <v>3</v>
      </c>
      <c r="M28" s="7">
        <v>0</v>
      </c>
      <c r="N28" s="7">
        <v>3</v>
      </c>
      <c r="O28" s="7">
        <v>1</v>
      </c>
      <c r="P28" s="7">
        <v>0</v>
      </c>
      <c r="Q28" s="7">
        <v>0</v>
      </c>
      <c r="R28" s="20"/>
      <c r="S28" s="2"/>
      <c r="T28" s="5" t="s">
        <v>16</v>
      </c>
      <c r="U28" s="6" t="s">
        <v>6</v>
      </c>
      <c r="V28" s="8"/>
      <c r="W28" s="8">
        <v>1.9178082191780823</v>
      </c>
      <c r="X28" s="8">
        <v>0.7772020725388601</v>
      </c>
      <c r="Y28" s="8">
        <v>0</v>
      </c>
      <c r="Z28" s="8">
        <v>0.7751937984496124</v>
      </c>
      <c r="AA28" s="8">
        <v>0.2652519893899204</v>
      </c>
      <c r="AB28" s="8">
        <v>0</v>
      </c>
      <c r="AC28" s="8">
        <v>0</v>
      </c>
      <c r="AE28" s="33"/>
    </row>
    <row r="29" spans="5:31" ht="12.75">
      <c r="E29" s="5" t="s">
        <v>17</v>
      </c>
      <c r="F29" s="6" t="s">
        <v>18</v>
      </c>
      <c r="G29" s="7"/>
      <c r="H29" s="7">
        <v>32</v>
      </c>
      <c r="I29" s="7">
        <v>26</v>
      </c>
      <c r="J29" s="7">
        <v>35</v>
      </c>
      <c r="K29" s="7">
        <v>28</v>
      </c>
      <c r="L29" s="7">
        <v>33</v>
      </c>
      <c r="M29" s="7">
        <v>31</v>
      </c>
      <c r="N29" s="7">
        <v>28</v>
      </c>
      <c r="O29" s="7">
        <v>56</v>
      </c>
      <c r="P29" s="7">
        <v>54</v>
      </c>
      <c r="Q29" s="7">
        <v>54</v>
      </c>
      <c r="R29" s="20"/>
      <c r="S29" s="2"/>
      <c r="T29" s="5" t="s">
        <v>17</v>
      </c>
      <c r="U29" s="6" t="s">
        <v>18</v>
      </c>
      <c r="V29" s="8"/>
      <c r="W29" s="8">
        <v>7.671232876712329</v>
      </c>
      <c r="X29" s="8">
        <v>8.549222797927461</v>
      </c>
      <c r="Y29" s="8">
        <v>7.788944723618091</v>
      </c>
      <c r="Z29" s="8">
        <v>7.235142118863049</v>
      </c>
      <c r="AA29" s="8">
        <v>14.854111405835543</v>
      </c>
      <c r="AB29" s="8">
        <v>15.743440233236154</v>
      </c>
      <c r="AC29" s="8">
        <v>17.088607594936708</v>
      </c>
      <c r="AE29" s="33"/>
    </row>
    <row r="30" spans="5:31" ht="15.75">
      <c r="E30" s="5" t="s">
        <v>31</v>
      </c>
      <c r="F30" s="6" t="s">
        <v>15</v>
      </c>
      <c r="G30" s="7"/>
      <c r="H30" s="28" t="s">
        <v>33</v>
      </c>
      <c r="I30" s="28" t="s">
        <v>33</v>
      </c>
      <c r="J30" s="28" t="s">
        <v>33</v>
      </c>
      <c r="K30" s="28" t="s">
        <v>33</v>
      </c>
      <c r="L30" s="28" t="s">
        <v>33</v>
      </c>
      <c r="M30" s="7">
        <v>4</v>
      </c>
      <c r="N30" s="7">
        <v>1</v>
      </c>
      <c r="O30" s="7">
        <v>0</v>
      </c>
      <c r="P30" s="7">
        <v>0</v>
      </c>
      <c r="Q30" s="7">
        <v>0</v>
      </c>
      <c r="R30" s="20"/>
      <c r="S30" s="2"/>
      <c r="T30" s="5" t="s">
        <v>31</v>
      </c>
      <c r="U30" s="6" t="s">
        <v>15</v>
      </c>
      <c r="V30" s="7"/>
      <c r="W30" s="28" t="s">
        <v>33</v>
      </c>
      <c r="X30" s="28" t="s">
        <v>33</v>
      </c>
      <c r="Y30" s="8">
        <v>1.0050251256281406</v>
      </c>
      <c r="Z30" s="8">
        <v>0.2583979328165375</v>
      </c>
      <c r="AA30" s="8">
        <v>0</v>
      </c>
      <c r="AB30" s="8">
        <v>0</v>
      </c>
      <c r="AC30" s="8">
        <v>0</v>
      </c>
      <c r="AE30" s="33"/>
    </row>
    <row r="31" spans="5:31" ht="15.75">
      <c r="E31" s="5" t="s">
        <v>31</v>
      </c>
      <c r="F31" s="6" t="s">
        <v>6</v>
      </c>
      <c r="G31" s="7"/>
      <c r="H31" s="28" t="s">
        <v>33</v>
      </c>
      <c r="I31" s="28" t="s">
        <v>33</v>
      </c>
      <c r="J31" s="28" t="s">
        <v>33</v>
      </c>
      <c r="K31" s="28" t="s">
        <v>33</v>
      </c>
      <c r="L31" s="28" t="s">
        <v>33</v>
      </c>
      <c r="M31" s="7">
        <v>25</v>
      </c>
      <c r="N31" s="7">
        <v>27</v>
      </c>
      <c r="O31" s="7">
        <v>20</v>
      </c>
      <c r="P31" s="7">
        <v>22</v>
      </c>
      <c r="Q31" s="7">
        <v>14</v>
      </c>
      <c r="R31" s="20"/>
      <c r="S31" s="2"/>
      <c r="T31" s="5" t="s">
        <v>31</v>
      </c>
      <c r="U31" s="6" t="s">
        <v>6</v>
      </c>
      <c r="V31" s="7"/>
      <c r="W31" s="28" t="s">
        <v>33</v>
      </c>
      <c r="X31" s="28" t="s">
        <v>33</v>
      </c>
      <c r="Y31" s="8">
        <v>6.281407035175879</v>
      </c>
      <c r="Z31" s="8">
        <v>6.976744186046512</v>
      </c>
      <c r="AA31" s="8">
        <v>5.305039787798409</v>
      </c>
      <c r="AB31" s="8">
        <v>6.41399416909621</v>
      </c>
      <c r="AC31" s="8">
        <v>4.430379746835443</v>
      </c>
      <c r="AE31" s="33"/>
    </row>
    <row r="32" spans="5:31" ht="12.75">
      <c r="E32" s="2"/>
      <c r="F32" s="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9"/>
      <c r="V32" s="2"/>
      <c r="W32" s="2"/>
      <c r="X32" s="2"/>
      <c r="Y32" s="2"/>
      <c r="Z32" s="2"/>
      <c r="AA32" s="2"/>
      <c r="AB32" s="2"/>
      <c r="AC32" s="2"/>
      <c r="AE32" s="35"/>
    </row>
    <row r="33" spans="5:31" ht="12.75">
      <c r="E33" s="4" t="s">
        <v>19</v>
      </c>
      <c r="F33" s="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" t="s">
        <v>19</v>
      </c>
      <c r="U33" s="9"/>
      <c r="V33" s="2"/>
      <c r="W33" s="2"/>
      <c r="X33" s="2"/>
      <c r="Y33" s="2"/>
      <c r="Z33" s="2"/>
      <c r="AA33" s="2"/>
      <c r="AB33" s="2"/>
      <c r="AC33" s="2"/>
      <c r="AE33" s="35"/>
    </row>
    <row r="34" spans="5:31" ht="15.75">
      <c r="E34" s="5" t="s">
        <v>36</v>
      </c>
      <c r="F34" s="6" t="s">
        <v>18</v>
      </c>
      <c r="G34" s="7"/>
      <c r="H34" s="7">
        <v>12</v>
      </c>
      <c r="I34" s="28" t="s">
        <v>33</v>
      </c>
      <c r="J34" s="28" t="s">
        <v>33</v>
      </c>
      <c r="K34" s="28" t="s">
        <v>33</v>
      </c>
      <c r="L34" s="28" t="s">
        <v>33</v>
      </c>
      <c r="M34" s="28" t="s">
        <v>33</v>
      </c>
      <c r="N34" s="29">
        <v>1</v>
      </c>
      <c r="O34" s="29">
        <v>3</v>
      </c>
      <c r="P34" s="29">
        <v>2</v>
      </c>
      <c r="Q34" s="29">
        <v>0</v>
      </c>
      <c r="R34" s="20"/>
      <c r="S34" s="2"/>
      <c r="T34" s="5" t="s">
        <v>36</v>
      </c>
      <c r="U34" s="6" t="s">
        <v>18</v>
      </c>
      <c r="V34" s="8"/>
      <c r="W34" s="28" t="s">
        <v>33</v>
      </c>
      <c r="X34" s="28" t="s">
        <v>33</v>
      </c>
      <c r="Y34" s="28" t="s">
        <v>33</v>
      </c>
      <c r="Z34" s="8">
        <v>0.2583979328165375</v>
      </c>
      <c r="AA34" s="8">
        <v>0.7957559681697612</v>
      </c>
      <c r="AB34" s="8">
        <v>0.5830903790087464</v>
      </c>
      <c r="AC34" s="8">
        <v>0</v>
      </c>
      <c r="AE34" s="33">
        <f>SUM(AB34:AB41)</f>
        <v>10.204081632653061</v>
      </c>
    </row>
    <row r="35" spans="5:31" ht="12.75">
      <c r="E35" s="5" t="s">
        <v>20</v>
      </c>
      <c r="F35" s="6" t="s">
        <v>18</v>
      </c>
      <c r="G35" s="7"/>
      <c r="H35" s="7">
        <v>12</v>
      </c>
      <c r="I35" s="7">
        <v>13</v>
      </c>
      <c r="J35" s="7">
        <v>10</v>
      </c>
      <c r="K35" s="7">
        <v>11</v>
      </c>
      <c r="L35" s="7">
        <v>16</v>
      </c>
      <c r="M35" s="7">
        <v>10</v>
      </c>
      <c r="N35" s="7">
        <v>11</v>
      </c>
      <c r="O35" s="7">
        <v>11</v>
      </c>
      <c r="P35" s="7">
        <v>7</v>
      </c>
      <c r="Q35" s="7">
        <v>6</v>
      </c>
      <c r="R35" s="20"/>
      <c r="S35" s="2"/>
      <c r="T35" s="5" t="s">
        <v>20</v>
      </c>
      <c r="U35" s="6" t="s">
        <v>18</v>
      </c>
      <c r="V35" s="8"/>
      <c r="W35" s="8">
        <v>3.0136986301369864</v>
      </c>
      <c r="X35" s="8">
        <v>4.145077720207254</v>
      </c>
      <c r="Y35" s="8">
        <v>2.512562814070352</v>
      </c>
      <c r="Z35" s="8">
        <v>2.842377260981912</v>
      </c>
      <c r="AA35" s="8">
        <v>2.9177718832891246</v>
      </c>
      <c r="AB35" s="8">
        <v>2.0408163265306123</v>
      </c>
      <c r="AC35" s="8">
        <v>1.89873417721519</v>
      </c>
      <c r="AE35" s="33"/>
    </row>
    <row r="36" spans="5:31" ht="12.75">
      <c r="E36" s="5" t="s">
        <v>20</v>
      </c>
      <c r="F36" s="6" t="s">
        <v>6</v>
      </c>
      <c r="G36" s="7"/>
      <c r="H36" s="7">
        <v>1</v>
      </c>
      <c r="I36" s="7">
        <v>0</v>
      </c>
      <c r="J36" s="7">
        <v>1</v>
      </c>
      <c r="K36" s="7">
        <v>3</v>
      </c>
      <c r="L36" s="7">
        <v>3</v>
      </c>
      <c r="M36" s="7">
        <v>3</v>
      </c>
      <c r="N36" s="7">
        <v>2</v>
      </c>
      <c r="O36" s="7">
        <v>0</v>
      </c>
      <c r="P36" s="7">
        <v>1</v>
      </c>
      <c r="Q36" s="7">
        <v>1</v>
      </c>
      <c r="R36" s="20"/>
      <c r="S36" s="2"/>
      <c r="T36" s="5" t="s">
        <v>20</v>
      </c>
      <c r="U36" s="6" t="s">
        <v>6</v>
      </c>
      <c r="V36" s="8"/>
      <c r="W36" s="8">
        <v>0.821917808219178</v>
      </c>
      <c r="X36" s="8">
        <v>0.7772020725388601</v>
      </c>
      <c r="Y36" s="8">
        <v>0.7537688442211055</v>
      </c>
      <c r="Z36" s="8">
        <v>0.516795865633075</v>
      </c>
      <c r="AA36" s="8">
        <v>0</v>
      </c>
      <c r="AB36" s="8">
        <v>0.2915451895043732</v>
      </c>
      <c r="AC36" s="8">
        <v>0.31645569620253167</v>
      </c>
      <c r="AE36" s="20"/>
    </row>
    <row r="37" spans="5:31" ht="12.75">
      <c r="E37" s="5" t="s">
        <v>21</v>
      </c>
      <c r="F37" s="6" t="s">
        <v>18</v>
      </c>
      <c r="G37" s="7"/>
      <c r="H37" s="7">
        <v>2</v>
      </c>
      <c r="I37" s="7">
        <v>1</v>
      </c>
      <c r="J37" s="7">
        <v>2</v>
      </c>
      <c r="K37" s="7">
        <v>3</v>
      </c>
      <c r="L37" s="7">
        <v>1</v>
      </c>
      <c r="M37" s="7">
        <v>1</v>
      </c>
      <c r="N37" s="7">
        <v>2</v>
      </c>
      <c r="O37" s="7">
        <v>1</v>
      </c>
      <c r="P37" s="7">
        <v>2</v>
      </c>
      <c r="Q37" s="7">
        <v>1</v>
      </c>
      <c r="R37" s="20"/>
      <c r="S37" s="2"/>
      <c r="T37" s="5" t="s">
        <v>21</v>
      </c>
      <c r="U37" s="6" t="s">
        <v>18</v>
      </c>
      <c r="V37" s="8"/>
      <c r="W37" s="8">
        <v>0.821917808219178</v>
      </c>
      <c r="X37" s="8">
        <v>0.2590673575129534</v>
      </c>
      <c r="Y37" s="8">
        <v>0.25125628140703515</v>
      </c>
      <c r="Z37" s="8">
        <v>0.516795865633075</v>
      </c>
      <c r="AA37" s="8">
        <v>0.2652519893899204</v>
      </c>
      <c r="AB37" s="8">
        <v>0.5830903790087464</v>
      </c>
      <c r="AC37" s="8">
        <v>0.31645569620253167</v>
      </c>
      <c r="AE37" s="20"/>
    </row>
    <row r="38" spans="5:29" ht="12.75">
      <c r="E38" s="5" t="s">
        <v>21</v>
      </c>
      <c r="F38" s="6" t="s">
        <v>6</v>
      </c>
      <c r="G38" s="11"/>
      <c r="H38" s="11">
        <v>0</v>
      </c>
      <c r="I38" s="7">
        <v>0</v>
      </c>
      <c r="J38" s="7">
        <v>0</v>
      </c>
      <c r="K38" s="7">
        <v>0</v>
      </c>
      <c r="L38" s="7">
        <v>1</v>
      </c>
      <c r="M38" s="7">
        <v>2</v>
      </c>
      <c r="N38" s="7">
        <v>1</v>
      </c>
      <c r="O38" s="7">
        <v>0</v>
      </c>
      <c r="P38" s="7">
        <v>0</v>
      </c>
      <c r="Q38" s="7">
        <v>0</v>
      </c>
      <c r="R38" s="20"/>
      <c r="S38" s="2"/>
      <c r="T38" s="5" t="s">
        <v>21</v>
      </c>
      <c r="U38" s="6" t="s">
        <v>6</v>
      </c>
      <c r="V38" s="8"/>
      <c r="W38" s="8">
        <v>0</v>
      </c>
      <c r="X38" s="8">
        <v>0.2590673575129534</v>
      </c>
      <c r="Y38" s="8">
        <v>0.5025125628140703</v>
      </c>
      <c r="Z38" s="8">
        <v>0.2583979328165375</v>
      </c>
      <c r="AA38" s="8">
        <v>0</v>
      </c>
      <c r="AB38" s="8">
        <v>0</v>
      </c>
      <c r="AC38" s="8">
        <v>0</v>
      </c>
    </row>
    <row r="39" spans="5:29" ht="12.75">
      <c r="E39" s="5" t="s">
        <v>23</v>
      </c>
      <c r="F39" s="6" t="s">
        <v>6</v>
      </c>
      <c r="G39" s="7"/>
      <c r="H39" s="7">
        <v>13</v>
      </c>
      <c r="I39" s="7">
        <v>17</v>
      </c>
      <c r="J39" s="7">
        <v>10</v>
      </c>
      <c r="K39" s="7">
        <v>14</v>
      </c>
      <c r="L39" s="7">
        <v>12</v>
      </c>
      <c r="M39" s="7">
        <v>6</v>
      </c>
      <c r="N39" s="7">
        <v>11</v>
      </c>
      <c r="O39" s="7">
        <v>10</v>
      </c>
      <c r="P39" s="7">
        <v>12</v>
      </c>
      <c r="Q39" s="7">
        <v>14</v>
      </c>
      <c r="R39" s="20"/>
      <c r="S39" s="2"/>
      <c r="T39" s="5" t="s">
        <v>23</v>
      </c>
      <c r="U39" s="6" t="s">
        <v>6</v>
      </c>
      <c r="V39" s="8"/>
      <c r="W39" s="8">
        <v>3.8356164383561646</v>
      </c>
      <c r="X39" s="8">
        <v>3.1088082901554404</v>
      </c>
      <c r="Y39" s="8">
        <v>1.507537688442211</v>
      </c>
      <c r="Z39" s="8">
        <v>2.842377260981912</v>
      </c>
      <c r="AA39" s="8">
        <v>2.6525198938992043</v>
      </c>
      <c r="AB39" s="8">
        <v>3.498542274052478</v>
      </c>
      <c r="AC39" s="8">
        <v>4.430379746835443</v>
      </c>
    </row>
    <row r="40" spans="5:29" ht="12.75">
      <c r="E40" s="5" t="s">
        <v>28</v>
      </c>
      <c r="F40" s="6" t="s">
        <v>5</v>
      </c>
      <c r="G40" s="7"/>
      <c r="H40" s="7">
        <v>4</v>
      </c>
      <c r="I40" s="7">
        <v>7</v>
      </c>
      <c r="J40" s="7">
        <v>9</v>
      </c>
      <c r="K40" s="7">
        <v>12</v>
      </c>
      <c r="L40" s="7">
        <v>6</v>
      </c>
      <c r="M40" s="7">
        <v>7</v>
      </c>
      <c r="N40" s="7">
        <v>8</v>
      </c>
      <c r="O40" s="7">
        <v>7</v>
      </c>
      <c r="P40" s="7">
        <v>6</v>
      </c>
      <c r="Q40" s="7">
        <v>2</v>
      </c>
      <c r="R40" s="20"/>
      <c r="S40" s="2"/>
      <c r="T40" s="5" t="s">
        <v>24</v>
      </c>
      <c r="U40" s="6" t="s">
        <v>5</v>
      </c>
      <c r="V40" s="8"/>
      <c r="W40" s="8">
        <v>3.287671232876712</v>
      </c>
      <c r="X40" s="8">
        <v>1.5544041450777202</v>
      </c>
      <c r="Y40" s="8">
        <v>1.7587939698492463</v>
      </c>
      <c r="Z40" s="8">
        <v>2.0671834625323</v>
      </c>
      <c r="AA40" s="8">
        <v>1.8567639257294428</v>
      </c>
      <c r="AB40" s="8">
        <v>1.749271137026239</v>
      </c>
      <c r="AC40" s="8">
        <v>0.6329113924050633</v>
      </c>
    </row>
    <row r="41" spans="5:29" ht="12.75">
      <c r="E41" s="5" t="s">
        <v>28</v>
      </c>
      <c r="F41" s="6" t="s">
        <v>18</v>
      </c>
      <c r="G41" s="7"/>
      <c r="H41" s="7">
        <v>3</v>
      </c>
      <c r="I41" s="7">
        <v>5</v>
      </c>
      <c r="J41" s="7">
        <v>24</v>
      </c>
      <c r="K41" s="7">
        <v>37</v>
      </c>
      <c r="L41" s="7">
        <v>24</v>
      </c>
      <c r="M41" s="7">
        <v>25</v>
      </c>
      <c r="N41" s="7">
        <v>15</v>
      </c>
      <c r="O41" s="7">
        <v>11</v>
      </c>
      <c r="P41" s="7">
        <v>5</v>
      </c>
      <c r="Q41" s="7">
        <v>7</v>
      </c>
      <c r="R41" s="20"/>
      <c r="S41" s="2"/>
      <c r="T41" s="5" t="s">
        <v>24</v>
      </c>
      <c r="U41" s="6" t="s">
        <v>18</v>
      </c>
      <c r="V41" s="8"/>
      <c r="W41" s="8">
        <v>10.136986301369863</v>
      </c>
      <c r="X41" s="8">
        <v>6.217616580310881</v>
      </c>
      <c r="Y41" s="8">
        <v>6.281407035175879</v>
      </c>
      <c r="Z41" s="8">
        <v>3.875968992248062</v>
      </c>
      <c r="AA41" s="8">
        <v>2.9177718832891246</v>
      </c>
      <c r="AB41" s="8">
        <v>1.4577259475218658</v>
      </c>
      <c r="AC41" s="8">
        <v>2.2151898734177213</v>
      </c>
    </row>
    <row r="42" spans="5:29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5:29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5:29" ht="19.5" customHeight="1">
      <c r="E44" s="14" t="s">
        <v>25</v>
      </c>
      <c r="F44" s="15"/>
      <c r="G44" s="16"/>
      <c r="H44" s="16">
        <v>184</v>
      </c>
      <c r="I44" s="16">
        <v>239</v>
      </c>
      <c r="J44" s="16">
        <v>303</v>
      </c>
      <c r="K44" s="16">
        <v>365</v>
      </c>
      <c r="L44" s="16">
        <v>386</v>
      </c>
      <c r="M44" s="27">
        <v>398</v>
      </c>
      <c r="N44" s="27">
        <v>387</v>
      </c>
      <c r="O44" s="27">
        <v>377</v>
      </c>
      <c r="P44" s="36">
        <v>343</v>
      </c>
      <c r="Q44" s="26">
        <v>316</v>
      </c>
      <c r="R44" s="22"/>
      <c r="S44" s="2"/>
      <c r="T44" s="14" t="s">
        <v>25</v>
      </c>
      <c r="U44" s="15"/>
      <c r="V44" s="31"/>
      <c r="W44" s="31">
        <v>100</v>
      </c>
      <c r="X44" s="31">
        <v>100</v>
      </c>
      <c r="Y44" s="31">
        <v>100</v>
      </c>
      <c r="Z44" s="31">
        <v>100</v>
      </c>
      <c r="AA44" s="31">
        <v>100</v>
      </c>
      <c r="AB44" s="37">
        <v>100</v>
      </c>
      <c r="AC44" s="32">
        <v>100</v>
      </c>
    </row>
    <row r="45" spans="5:29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5:29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5:29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5:29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5:29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5:29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5:29" ht="12.75">
      <c r="E51" s="2"/>
      <c r="F51" s="2"/>
      <c r="G51" s="23"/>
      <c r="H51" s="23">
        <v>1998</v>
      </c>
      <c r="I51" s="23">
        <v>1999</v>
      </c>
      <c r="J51" s="23">
        <v>2000</v>
      </c>
      <c r="K51" s="3">
        <v>2001</v>
      </c>
      <c r="L51" s="3">
        <v>2002</v>
      </c>
      <c r="M51" s="3">
        <v>2003</v>
      </c>
      <c r="N51" s="3">
        <v>2004</v>
      </c>
      <c r="O51" s="3">
        <v>2005</v>
      </c>
      <c r="P51" s="3">
        <v>2006</v>
      </c>
      <c r="Q51" s="3">
        <v>2007</v>
      </c>
      <c r="R51" s="3"/>
      <c r="S51" s="2"/>
      <c r="T51" s="2"/>
      <c r="U51" s="2"/>
      <c r="V51" s="23"/>
      <c r="W51" s="3">
        <v>2001</v>
      </c>
      <c r="X51" s="3">
        <v>2002</v>
      </c>
      <c r="Y51" s="3">
        <v>2003</v>
      </c>
      <c r="Z51" s="3">
        <v>2004</v>
      </c>
      <c r="AA51" s="3">
        <v>2005</v>
      </c>
      <c r="AB51" s="3">
        <v>2006</v>
      </c>
      <c r="AC51" s="3">
        <v>2007</v>
      </c>
    </row>
    <row r="52" spans="5:29" ht="12.75">
      <c r="E52" s="1" t="s">
        <v>3</v>
      </c>
      <c r="F52" s="2"/>
      <c r="G52" s="24"/>
      <c r="H52" s="24">
        <f>SUM(H15:H20)</f>
        <v>45</v>
      </c>
      <c r="I52" s="24">
        <f>SUM(I15:I20)</f>
        <v>52</v>
      </c>
      <c r="J52" s="24">
        <f>SUM(J15:J20)</f>
        <v>43</v>
      </c>
      <c r="K52" s="12">
        <f aca="true" t="shared" si="0" ref="K52:P52">SUM(K15:K21)</f>
        <v>46</v>
      </c>
      <c r="L52" s="12">
        <f t="shared" si="0"/>
        <v>91</v>
      </c>
      <c r="M52" s="12">
        <f t="shared" si="0"/>
        <v>96</v>
      </c>
      <c r="N52" s="12">
        <f t="shared" si="0"/>
        <v>97</v>
      </c>
      <c r="O52" s="12">
        <f t="shared" si="0"/>
        <v>89</v>
      </c>
      <c r="P52" s="12">
        <f t="shared" si="0"/>
        <v>70</v>
      </c>
      <c r="Q52" s="12">
        <f>SUM(Q15:Q21)</f>
        <v>69</v>
      </c>
      <c r="R52" s="12"/>
      <c r="S52" s="2"/>
      <c r="T52" s="1" t="s">
        <v>3</v>
      </c>
      <c r="U52" s="2"/>
      <c r="V52" s="25"/>
      <c r="W52" s="10">
        <f>SUM(W15:W21)</f>
        <v>12.602739726027398</v>
      </c>
      <c r="X52" s="10">
        <f>SUM(X15:X21)</f>
        <v>23.57512953367876</v>
      </c>
      <c r="Y52" s="10">
        <f>SUM(Y15:Y21)</f>
        <v>24.12060301507538</v>
      </c>
      <c r="Z52" s="10">
        <f>SUM(Z15:Z21)</f>
        <v>25.064599483204134</v>
      </c>
      <c r="AA52" s="10">
        <f>SUM(AA15:AA21)</f>
        <v>23.607427055702914</v>
      </c>
      <c r="AB52" s="10">
        <f>SUM(AB15:AB21)</f>
        <v>20.408163265306122</v>
      </c>
      <c r="AC52" s="10">
        <f>SUM(AC15:AC21)</f>
        <v>21.835443037974684</v>
      </c>
    </row>
    <row r="53" spans="5:29" ht="12.75">
      <c r="E53" s="1" t="s">
        <v>30</v>
      </c>
      <c r="F53" s="2"/>
      <c r="G53" s="24"/>
      <c r="H53" s="24">
        <f aca="true" t="shared" si="1" ref="H53:O53">SUM(H23:H31)</f>
        <v>92</v>
      </c>
      <c r="I53" s="24">
        <f t="shared" si="1"/>
        <v>144</v>
      </c>
      <c r="J53" s="24">
        <f t="shared" si="1"/>
        <v>204</v>
      </c>
      <c r="K53" s="12">
        <f t="shared" si="1"/>
        <v>239</v>
      </c>
      <c r="L53" s="12">
        <f t="shared" si="1"/>
        <v>232</v>
      </c>
      <c r="M53" s="12">
        <f t="shared" si="1"/>
        <v>248</v>
      </c>
      <c r="N53" s="12">
        <f t="shared" si="1"/>
        <v>239</v>
      </c>
      <c r="O53" s="12">
        <f t="shared" si="1"/>
        <v>245</v>
      </c>
      <c r="P53" s="12">
        <f>SUM(P23:P31)</f>
        <v>238</v>
      </c>
      <c r="Q53" s="12">
        <f>SUM(Q23:Q31)</f>
        <v>216</v>
      </c>
      <c r="R53" s="12"/>
      <c r="S53" s="2"/>
      <c r="T53" s="1" t="s">
        <v>30</v>
      </c>
      <c r="U53" s="2"/>
      <c r="V53" s="25"/>
      <c r="W53" s="10">
        <f>SUM(W23:W31)</f>
        <v>65.47945205479452</v>
      </c>
      <c r="X53" s="10">
        <f>SUM(X23:X31)</f>
        <v>60.10362694300519</v>
      </c>
      <c r="Y53" s="10">
        <f>SUM(Y23:Y31)</f>
        <v>62.31155778894472</v>
      </c>
      <c r="Z53" s="10">
        <f>SUM(Z23:Z31)</f>
        <v>61.757105943152446</v>
      </c>
      <c r="AA53" s="10">
        <f>SUM(AA23:AA31)</f>
        <v>64.9867374005305</v>
      </c>
      <c r="AB53" s="10">
        <f>SUM(AB23:AB31)</f>
        <v>69.38775510204081</v>
      </c>
      <c r="AC53" s="10">
        <f>SUM(AC23:AC31)</f>
        <v>68.35443037974683</v>
      </c>
    </row>
    <row r="54" spans="5:29" ht="12.75">
      <c r="E54" s="1" t="s">
        <v>26</v>
      </c>
      <c r="F54" s="2"/>
      <c r="G54" s="24"/>
      <c r="H54" s="24">
        <f aca="true" t="shared" si="2" ref="H54:M54">SUM(H35:H41)</f>
        <v>35</v>
      </c>
      <c r="I54" s="24">
        <f t="shared" si="2"/>
        <v>43</v>
      </c>
      <c r="J54" s="24">
        <f t="shared" si="2"/>
        <v>56</v>
      </c>
      <c r="K54" s="12">
        <f t="shared" si="2"/>
        <v>80</v>
      </c>
      <c r="L54" s="12">
        <f t="shared" si="2"/>
        <v>63</v>
      </c>
      <c r="M54" s="12">
        <f t="shared" si="2"/>
        <v>54</v>
      </c>
      <c r="N54" s="12">
        <f>SUM(N34:N41)</f>
        <v>51</v>
      </c>
      <c r="O54" s="12">
        <f>SUM(O34:O41)</f>
        <v>43</v>
      </c>
      <c r="P54" s="12">
        <f>SUM(P34:P41)</f>
        <v>35</v>
      </c>
      <c r="Q54" s="12">
        <f>SUM(Q34:Q41)</f>
        <v>31</v>
      </c>
      <c r="R54" s="12"/>
      <c r="S54" s="2"/>
      <c r="T54" s="1" t="s">
        <v>26</v>
      </c>
      <c r="U54" s="2"/>
      <c r="V54" s="25"/>
      <c r="W54" s="10">
        <f>SUM(W35:W41)</f>
        <v>21.91780821917808</v>
      </c>
      <c r="X54" s="10">
        <f>SUM(X35:X41)</f>
        <v>16.321243523316063</v>
      </c>
      <c r="Y54" s="10">
        <f>SUM(Y35:Y41)</f>
        <v>13.567839195979898</v>
      </c>
      <c r="Z54" s="10">
        <f>SUM(Z34:Z41)</f>
        <v>13.178294573643411</v>
      </c>
      <c r="AA54" s="10">
        <f>SUM(AA34:AA41)</f>
        <v>11.405835543766578</v>
      </c>
      <c r="AB54" s="10">
        <f>SUM(AB34:AB41)</f>
        <v>10.204081632653061</v>
      </c>
      <c r="AC54" s="10">
        <f>SUM(AC34:AC41)</f>
        <v>9.81012658227848</v>
      </c>
    </row>
    <row r="55" spans="5:2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>
        <f>SUM(AA52:AA54)</f>
        <v>100</v>
      </c>
      <c r="AB55" s="2">
        <f>SUM(AB52:AB54)</f>
        <v>99.99999999999999</v>
      </c>
      <c r="AC55" s="2">
        <f>SUM(AC52:AC54)</f>
        <v>100</v>
      </c>
    </row>
    <row r="56" spans="5:2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" t="s">
        <v>3</v>
      </c>
      <c r="U56" s="2"/>
      <c r="V56" s="2"/>
      <c r="W56" s="30">
        <f aca="true" t="shared" si="3" ref="W56:Z58">+W52/100</f>
        <v>0.12602739726027398</v>
      </c>
      <c r="X56" s="30">
        <f t="shared" si="3"/>
        <v>0.2357512953367876</v>
      </c>
      <c r="Y56" s="30">
        <f t="shared" si="3"/>
        <v>0.2412060301507538</v>
      </c>
      <c r="Z56" s="30">
        <f t="shared" si="3"/>
        <v>0.25064599483204136</v>
      </c>
      <c r="AA56" s="30">
        <f aca="true" t="shared" si="4" ref="AA56:AB58">+AA52/100</f>
        <v>0.23607427055702915</v>
      </c>
      <c r="AB56" s="30">
        <f t="shared" si="4"/>
        <v>0.20408163265306123</v>
      </c>
      <c r="AC56" s="30">
        <f>+AC52/100</f>
        <v>0.21835443037974683</v>
      </c>
    </row>
    <row r="57" spans="5:2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" t="s">
        <v>11</v>
      </c>
      <c r="U57" s="2"/>
      <c r="V57" s="2"/>
      <c r="W57" s="30">
        <f t="shared" si="3"/>
        <v>0.6547945205479452</v>
      </c>
      <c r="X57" s="30">
        <f t="shared" si="3"/>
        <v>0.6010362694300518</v>
      </c>
      <c r="Y57" s="30">
        <f t="shared" si="3"/>
        <v>0.6231155778894472</v>
      </c>
      <c r="Z57" s="30">
        <f t="shared" si="3"/>
        <v>0.6175710594315245</v>
      </c>
      <c r="AA57" s="30">
        <f t="shared" si="4"/>
        <v>0.649867374005305</v>
      </c>
      <c r="AB57" s="30">
        <f t="shared" si="4"/>
        <v>0.6938775510204082</v>
      </c>
      <c r="AC57" s="30">
        <f>+AC53/100</f>
        <v>0.6835443037974683</v>
      </c>
    </row>
    <row r="58" spans="5:2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" t="s">
        <v>26</v>
      </c>
      <c r="U58" s="2"/>
      <c r="V58" s="2"/>
      <c r="W58" s="30">
        <f t="shared" si="3"/>
        <v>0.2191780821917808</v>
      </c>
      <c r="X58" s="30">
        <f t="shared" si="3"/>
        <v>0.16321243523316065</v>
      </c>
      <c r="Y58" s="30">
        <f t="shared" si="3"/>
        <v>0.13567839195979897</v>
      </c>
      <c r="Z58" s="30">
        <f t="shared" si="3"/>
        <v>0.13178294573643412</v>
      </c>
      <c r="AA58" s="30">
        <f t="shared" si="4"/>
        <v>0.11405835543766578</v>
      </c>
      <c r="AB58" s="30">
        <f t="shared" si="4"/>
        <v>0.10204081632653061</v>
      </c>
      <c r="AC58" s="30">
        <f>+AC54/100</f>
        <v>0.0981012658227848</v>
      </c>
    </row>
    <row r="59" spans="5:2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0">
        <f aca="true" t="shared" si="5" ref="W59:AB59">SUM(W56:W58)</f>
        <v>1</v>
      </c>
      <c r="X59" s="30">
        <f t="shared" si="5"/>
        <v>1</v>
      </c>
      <c r="Y59" s="30">
        <f t="shared" si="5"/>
        <v>1</v>
      </c>
      <c r="Z59" s="30">
        <f t="shared" si="5"/>
        <v>1</v>
      </c>
      <c r="AA59" s="30">
        <f t="shared" si="5"/>
        <v>0.9999999999999999</v>
      </c>
      <c r="AB59" s="30">
        <f t="shared" si="5"/>
        <v>1</v>
      </c>
      <c r="AC59" s="30">
        <f>SUM(AC56:AC58)</f>
        <v>0.9999999999999999</v>
      </c>
    </row>
    <row r="60" spans="5:29" ht="12.75">
      <c r="E60" s="2"/>
      <c r="F60" s="2"/>
      <c r="G60" s="12"/>
      <c r="H60" s="12">
        <f>+L51</f>
        <v>2002</v>
      </c>
      <c r="S60" s="2"/>
      <c r="T60" s="2"/>
      <c r="U60" s="2"/>
      <c r="V60" s="12"/>
      <c r="W60" s="2"/>
      <c r="X60" s="2"/>
      <c r="Y60" s="2"/>
      <c r="Z60" s="2"/>
      <c r="AA60" s="2"/>
      <c r="AB60" s="2"/>
      <c r="AC60" s="2"/>
    </row>
    <row r="61" spans="5:29" ht="12.75">
      <c r="E61" s="1" t="s">
        <v>3</v>
      </c>
      <c r="F61" s="2"/>
      <c r="G61" s="12"/>
      <c r="H61" s="12">
        <f>+L52</f>
        <v>91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" t="s">
        <v>3</v>
      </c>
      <c r="U61" s="2"/>
      <c r="V61" s="17"/>
      <c r="W61" s="2"/>
      <c r="X61" s="2"/>
      <c r="Y61" s="2"/>
      <c r="Z61" s="2"/>
      <c r="AA61" s="2"/>
      <c r="AB61" s="2"/>
      <c r="AC61" s="2"/>
    </row>
    <row r="62" spans="5:22" ht="12.75">
      <c r="E62" s="1" t="s">
        <v>30</v>
      </c>
      <c r="G62" s="12"/>
      <c r="H62" s="12">
        <f>+L53</f>
        <v>232</v>
      </c>
      <c r="T62" s="1" t="s">
        <v>30</v>
      </c>
      <c r="V62" s="17"/>
    </row>
    <row r="63" spans="5:22" ht="12.75">
      <c r="E63" s="1" t="s">
        <v>26</v>
      </c>
      <c r="G63" s="12"/>
      <c r="H63" s="12">
        <f>+L54</f>
        <v>63</v>
      </c>
      <c r="T63" s="1" t="s">
        <v>26</v>
      </c>
      <c r="V63" s="17"/>
    </row>
  </sheetData>
  <sheetProtection/>
  <mergeCells count="6">
    <mergeCell ref="T9:AC9"/>
    <mergeCell ref="T10:AC10"/>
    <mergeCell ref="E8:Q8"/>
    <mergeCell ref="E9:Q9"/>
    <mergeCell ref="E10:Q10"/>
    <mergeCell ref="T8:AC8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&amp;LA-10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2008-03-07T16:02:04Z</cp:lastPrinted>
  <dcterms:created xsi:type="dcterms:W3CDTF">2001-08-09T15:06:03Z</dcterms:created>
  <dcterms:modified xsi:type="dcterms:W3CDTF">2008-03-07T16:06:15Z</dcterms:modified>
  <cp:category/>
  <cp:version/>
  <cp:contentType/>
  <cp:contentStatus/>
</cp:coreProperties>
</file>