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80" activeTab="0"/>
  </bookViews>
  <sheets>
    <sheet name="VANM" sheetId="1" r:id="rId1"/>
  </sheets>
  <definedNames>
    <definedName name="_Regression_Int" localSheetId="0" hidden="1">1</definedName>
    <definedName name="_xlnm.Print_Area" localSheetId="0">'VANM'!$C:$AY</definedName>
    <definedName name="Print_Area_MI">'VANM'!$C$3:$AP$158</definedName>
  </definedNames>
  <calcPr fullCalcOnLoad="1"/>
</workbook>
</file>

<file path=xl/sharedStrings.xml><?xml version="1.0" encoding="utf-8"?>
<sst xmlns="http://schemas.openxmlformats.org/spreadsheetml/2006/main" count="292" uniqueCount="116">
  <si>
    <t>DEPARTMENTAL</t>
  </si>
  <si>
    <t>DATA SUMMARY</t>
  </si>
  <si>
    <t>I.  STUDENT TRENDS</t>
  </si>
  <si>
    <t>FALL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</si>
  <si>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</si>
  <si>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</si>
  <si>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</si>
  <si>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</si>
  <si>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</si>
  <si>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</si>
  <si>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</si>
  <si>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</si>
  <si>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</si>
  <si>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</si>
  <si>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</si>
  <si>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</si>
  <si>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</si>
  <si>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</si>
  <si>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</si>
  <si>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A.  UNDERGRADUATE DEGREE STUDENTS</t>
  </si>
  <si>
    <t>1.  Majors</t>
  </si>
  <si>
    <t>Art</t>
  </si>
  <si>
    <t>Art (BFA)</t>
  </si>
  <si>
    <t>Total</t>
  </si>
  <si>
    <t>2.  2nd Majors</t>
  </si>
  <si>
    <t>3.  Mean Cum GPA For Majors (May)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</si>
  <si>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</si>
  <si>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</si>
  <si>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</si>
  <si>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</si>
  <si>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</si>
  <si>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</si>
  <si>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</si>
  <si>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</si>
  <si>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</si>
  <si>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1999-00</t>
  </si>
  <si>
    <t>Art (BA)</t>
  </si>
  <si>
    <t>B.  GRADUATE DEGREE STUDENTS</t>
  </si>
  <si>
    <t xml:space="preserve">1.  Majors </t>
  </si>
  <si>
    <t>(No Graduate Program)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</si>
  <si>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</si>
  <si>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</si>
  <si>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</si>
  <si>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</si>
  <si>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</si>
  <si>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</si>
  <si>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</si>
  <si>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</si>
  <si>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</si>
  <si>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>*</t>
  </si>
  <si>
    <t>Freshmen Class Profile</t>
  </si>
  <si>
    <t>All Majors</t>
  </si>
  <si>
    <t>Combined SAT</t>
  </si>
  <si>
    <t xml:space="preserve">     (Fall Semesters)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</si>
  <si>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</si>
  <si>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</si>
  <si>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</si>
  <si>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</si>
  <si>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</si>
  <si>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</si>
  <si>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</si>
  <si>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</si>
  <si>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</si>
  <si>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</si>
  <si>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</si>
  <si>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</si>
  <si>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</si>
  <si>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</si>
  <si>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</si>
  <si>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</si>
  <si>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</si>
  <si>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</si>
  <si>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</si>
  <si>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</si>
  <si>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</si>
  <si>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</si>
  <si>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</si>
  <si>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</si>
  <si>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</si>
  <si>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</si>
  <si>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</si>
  <si>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</si>
  <si>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</si>
  <si>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</si>
  <si>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</si>
  <si>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</si>
  <si>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</si>
  <si>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</si>
  <si>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</si>
  <si>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</si>
  <si>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</si>
  <si>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</si>
  <si>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 xml:space="preserve">OFFICE OF INSTITUTIONAL RESEARCH &amp; PLANNING </t>
  </si>
  <si>
    <t xml:space="preserve"> </t>
  </si>
  <si>
    <t>2000-01</t>
  </si>
  <si>
    <t>4.  Bachelors Degrees Awarded (7/1 - 6/30)</t>
  </si>
  <si>
    <t>2.  Masters Degrees Awarded (7/1 - 6/30)</t>
  </si>
  <si>
    <t>C.  UG MAJORS/FTE FAC (INCL. 2ND MAJORS)</t>
  </si>
  <si>
    <t>DEPARTMENT OF VISUAL ARTS and NEW MEDIA</t>
  </si>
  <si>
    <t>DEPARTMENT OF VISUAL ARTS and NEW MEDIA (Continued)</t>
  </si>
  <si>
    <t>DEPARTMENT OF VISUAL ARTS and  NEW MEDIA(Continued)</t>
  </si>
  <si>
    <t>Media Arts</t>
  </si>
  <si>
    <t>2001-02</t>
  </si>
  <si>
    <t>Media Arts (BA)</t>
  </si>
  <si>
    <t>Media Arts (BFA)</t>
  </si>
  <si>
    <t>2003-04</t>
  </si>
  <si>
    <t>SUNY at Fredonia</t>
  </si>
  <si>
    <t>II.  DEPARTMENTAL WORKLOAD</t>
  </si>
  <si>
    <t>III.  INSTRUCTIONAL FACULTY</t>
  </si>
  <si>
    <t>2004-05</t>
  </si>
  <si>
    <t>2005-06</t>
  </si>
  <si>
    <t>2006-07</t>
  </si>
  <si>
    <t>% - University Total</t>
  </si>
  <si>
    <t>3.  University Wide Profiles</t>
  </si>
  <si>
    <t>University Mean</t>
  </si>
  <si>
    <t>2007-08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</si>
</sst>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40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Book Antiqua"/>
      <family val="1"/>
    </font>
    <font>
      <b/>
      <i/>
      <sz val="16"/>
      <name val="Book Antiqua"/>
      <family val="1"/>
    </font>
    <font>
      <b/>
      <i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 horizontal="right"/>
      <protection/>
    </xf>
    <xf numFmtId="164" fontId="3" fillId="0" borderId="0" xfId="0" applyFont="1" applyAlignment="1" applyProtection="1">
      <alignment horizontal="left"/>
      <protection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/>
    </xf>
    <xf numFmtId="164" fontId="2" fillId="0" borderId="17" xfId="0" applyFont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2" fillId="0" borderId="17" xfId="0" applyFont="1" applyBorder="1" applyAlignment="1">
      <alignment horizontal="center"/>
    </xf>
    <xf numFmtId="164" fontId="2" fillId="0" borderId="17" xfId="0" applyFont="1" applyBorder="1" applyAlignment="1" applyProtection="1">
      <alignment horizontal="center"/>
      <protection/>
    </xf>
    <xf numFmtId="164" fontId="2" fillId="0" borderId="18" xfId="0" applyFont="1" applyBorder="1" applyAlignment="1">
      <alignment horizontal="center"/>
    </xf>
    <xf numFmtId="164" fontId="2" fillId="0" borderId="18" xfId="0" applyFont="1" applyBorder="1" applyAlignment="1" applyProtection="1">
      <alignment horizontal="center"/>
      <protection/>
    </xf>
    <xf numFmtId="164" fontId="2" fillId="0" borderId="19" xfId="0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5" fontId="2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2" fillId="0" borderId="15" xfId="0" applyFont="1" applyBorder="1" applyAlignment="1" applyProtection="1">
      <alignment/>
      <protection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0" fillId="0" borderId="18" xfId="0" applyBorder="1" applyAlignment="1">
      <alignment/>
    </xf>
    <xf numFmtId="164" fontId="2" fillId="0" borderId="18" xfId="0" applyFont="1" applyBorder="1" applyAlignment="1">
      <alignment horizontal="center"/>
    </xf>
    <xf numFmtId="164" fontId="0" fillId="0" borderId="17" xfId="0" applyBorder="1" applyAlignment="1">
      <alignment/>
    </xf>
    <xf numFmtId="164" fontId="3" fillId="0" borderId="17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5" fillId="0" borderId="0" xfId="0" applyFont="1" applyAlignment="1" applyProtection="1">
      <alignment horizontal="center"/>
      <protection/>
    </xf>
    <xf numFmtId="164" fontId="6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158"/>
  <sheetViews>
    <sheetView showGridLines="0" tabSelected="1" zoomScalePageLayoutView="0" workbookViewId="0" topLeftCell="A3">
      <selection activeCell="AY53" sqref="AY53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8" width="2.7109375" style="0" customWidth="1"/>
    <col min="9" max="9" width="6.7109375" style="0" hidden="1" customWidth="1"/>
    <col min="10" max="10" width="4.7109375" style="0" hidden="1" customWidth="1"/>
    <col min="11" max="11" width="6.7109375" style="0" hidden="1" customWidth="1"/>
    <col min="12" max="12" width="4.7109375" style="0" hidden="1" customWidth="1"/>
    <col min="13" max="13" width="6.7109375" style="0" hidden="1" customWidth="1"/>
    <col min="14" max="14" width="4.7109375" style="0" hidden="1" customWidth="1"/>
    <col min="15" max="15" width="5.7109375" style="0" hidden="1" customWidth="1"/>
    <col min="16" max="16" width="4.7109375" style="0" hidden="1" customWidth="1"/>
    <col min="17" max="17" width="5.7109375" style="0" hidden="1" customWidth="1"/>
    <col min="18" max="18" width="4.7109375" style="0" hidden="1" customWidth="1"/>
    <col min="19" max="19" width="5.7109375" style="0" hidden="1" customWidth="1"/>
    <col min="20" max="20" width="4.7109375" style="0" hidden="1" customWidth="1"/>
    <col min="21" max="21" width="5.7109375" style="0" hidden="1" customWidth="1"/>
    <col min="22" max="22" width="4.7109375" style="0" hidden="1" customWidth="1"/>
    <col min="23" max="23" width="5.7109375" style="0" hidden="1" customWidth="1"/>
    <col min="24" max="24" width="4.7109375" style="0" hidden="1" customWidth="1"/>
    <col min="25" max="25" width="5.7109375" style="0" hidden="1" customWidth="1"/>
    <col min="26" max="26" width="4.7109375" style="0" hidden="1" customWidth="1"/>
    <col min="27" max="27" width="5.7109375" style="0" hidden="1" customWidth="1"/>
    <col min="28" max="28" width="4.7109375" style="0" hidden="1" customWidth="1"/>
    <col min="29" max="29" width="5.7109375" style="0" hidden="1" customWidth="1"/>
    <col min="30" max="30" width="0.13671875" style="0" hidden="1" customWidth="1"/>
    <col min="31" max="31" width="5.7109375" style="0" hidden="1" customWidth="1"/>
    <col min="32" max="32" width="2.7109375" style="0" customWidth="1"/>
    <col min="33" max="33" width="5.7109375" style="0" hidden="1" customWidth="1"/>
    <col min="34" max="34" width="1.7109375" style="0" hidden="1" customWidth="1"/>
    <col min="35" max="35" width="5.8515625" style="0" hidden="1" customWidth="1"/>
    <col min="36" max="36" width="2.7109375" style="0" customWidth="1"/>
    <col min="37" max="37" width="5.7109375" style="0" hidden="1" customWidth="1"/>
    <col min="38" max="38" width="2.7109375" style="0" hidden="1" customWidth="1"/>
    <col min="39" max="39" width="5.7109375" style="0" hidden="1" customWidth="1"/>
    <col min="40" max="40" width="2.7109375" style="0" hidden="1" customWidth="1"/>
    <col min="41" max="41" width="5.7109375" style="0" hidden="1" customWidth="1"/>
    <col min="42" max="42" width="2.7109375" style="0" hidden="1" customWidth="1"/>
    <col min="43" max="43" width="5.7109375" style="0" customWidth="1"/>
    <col min="44" max="44" width="2.7109375" style="0" customWidth="1"/>
    <col min="45" max="45" width="5.7109375" style="0" customWidth="1"/>
    <col min="46" max="46" width="2.57421875" style="0" customWidth="1"/>
    <col min="47" max="47" width="6.00390625" style="0" customWidth="1"/>
    <col min="48" max="48" width="2.57421875" style="0" customWidth="1"/>
    <col min="49" max="49" width="6.00390625" style="0" customWidth="1"/>
    <col min="50" max="50" width="1.7109375" style="0" customWidth="1"/>
    <col min="51" max="51" width="6.00390625" style="46" customWidth="1"/>
  </cols>
  <sheetData>
    <row r="1" spans="1:4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0" ht="12.75">
      <c r="A3" s="1"/>
      <c r="B3" s="1"/>
      <c r="C3" s="2" t="s">
        <v>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J3" s="1"/>
      <c r="AK3" s="1"/>
      <c r="AL3" s="1"/>
      <c r="AM3" s="17"/>
      <c r="AN3" s="1"/>
      <c r="AO3" s="17"/>
      <c r="AP3" s="1"/>
      <c r="AR3" s="1"/>
      <c r="AT3" s="17"/>
      <c r="AV3" s="17"/>
      <c r="AW3" s="17"/>
      <c r="AX3" s="17" t="s">
        <v>0</v>
      </c>
    </row>
    <row r="4" spans="1:50" ht="12.75">
      <c r="A4" s="1"/>
      <c r="B4" s="1"/>
      <c r="C4" s="2" t="s">
        <v>106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1"/>
      <c r="AK4" s="1"/>
      <c r="AL4" s="1"/>
      <c r="AM4" s="17"/>
      <c r="AN4" s="1"/>
      <c r="AO4" s="17"/>
      <c r="AP4" s="1"/>
      <c r="AR4" s="1"/>
      <c r="AT4" s="17"/>
      <c r="AV4" s="17"/>
      <c r="AW4" s="17"/>
      <c r="AX4" s="17" t="s">
        <v>1</v>
      </c>
    </row>
    <row r="5" spans="1:49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50" ht="16.5" customHeight="1">
      <c r="A7" s="1"/>
      <c r="B7" s="1"/>
      <c r="C7" s="54" t="s">
        <v>98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2:49" ht="6.75" customHeight="1">
      <c r="B8" s="1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1"/>
      <c r="AS8" s="1"/>
      <c r="AT8" s="1"/>
      <c r="AU8" s="1"/>
      <c r="AV8" s="1"/>
      <c r="AW8" s="1"/>
    </row>
    <row r="9" spans="1:50" ht="15.75">
      <c r="A9" s="1"/>
      <c r="B9" s="1"/>
      <c r="C9" s="55" t="s">
        <v>2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</row>
    <row r="10" spans="1:49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51" ht="12.75">
      <c r="A11" s="1"/>
      <c r="B11" s="1"/>
      <c r="C11" s="1"/>
      <c r="D11" s="1"/>
      <c r="E11" s="1"/>
      <c r="F11" s="1"/>
      <c r="G11" s="1"/>
      <c r="H11" s="1"/>
      <c r="I11" s="5" t="s">
        <v>3</v>
      </c>
      <c r="J11" s="1"/>
      <c r="K11" s="5" t="s">
        <v>3</v>
      </c>
      <c r="L11" s="1"/>
      <c r="M11" s="5" t="s">
        <v>3</v>
      </c>
      <c r="N11" s="1"/>
      <c r="O11" s="5" t="s">
        <v>3</v>
      </c>
      <c r="P11" s="1"/>
      <c r="Q11" s="5" t="s">
        <v>3</v>
      </c>
      <c r="R11" s="1"/>
      <c r="S11" s="5" t="s">
        <v>3</v>
      </c>
      <c r="T11" s="1"/>
      <c r="U11" s="5" t="s">
        <v>3</v>
      </c>
      <c r="V11" s="1"/>
      <c r="W11" s="4" t="s">
        <v>3</v>
      </c>
      <c r="X11" s="3"/>
      <c r="Y11" s="4" t="s">
        <v>3</v>
      </c>
      <c r="Z11" s="3"/>
      <c r="AA11" s="4" t="s">
        <v>3</v>
      </c>
      <c r="AB11" s="3"/>
      <c r="AC11" s="4" t="s">
        <v>3</v>
      </c>
      <c r="AD11" s="3"/>
      <c r="AE11" s="4" t="s">
        <v>3</v>
      </c>
      <c r="AF11" s="3"/>
      <c r="AG11" s="4" t="s">
        <v>3</v>
      </c>
      <c r="AH11" s="4"/>
      <c r="AI11" s="4" t="s">
        <v>3</v>
      </c>
      <c r="AJ11" s="1"/>
      <c r="AK11" s="4" t="s">
        <v>3</v>
      </c>
      <c r="AL11" s="4"/>
      <c r="AM11" s="4" t="s">
        <v>3</v>
      </c>
      <c r="AN11" s="1"/>
      <c r="AO11" s="4" t="s">
        <v>3</v>
      </c>
      <c r="AP11" s="1"/>
      <c r="AQ11" s="4" t="s">
        <v>3</v>
      </c>
      <c r="AR11" s="1"/>
      <c r="AS11" s="4" t="s">
        <v>3</v>
      </c>
      <c r="AT11" s="1"/>
      <c r="AU11" s="4" t="s">
        <v>3</v>
      </c>
      <c r="AV11" s="1"/>
      <c r="AW11" s="4" t="s">
        <v>3</v>
      </c>
      <c r="AY11" s="47" t="s">
        <v>3</v>
      </c>
    </row>
    <row r="12" spans="1:51" ht="13.5" thickBot="1">
      <c r="A12" s="1"/>
      <c r="B12" s="1"/>
      <c r="C12" s="1"/>
      <c r="D12" s="1"/>
      <c r="E12" s="1"/>
      <c r="F12" s="1"/>
      <c r="G12" s="1"/>
      <c r="H12" s="1"/>
      <c r="I12" s="37" t="s">
        <v>4</v>
      </c>
      <c r="J12" s="38"/>
      <c r="K12" s="37" t="s">
        <v>5</v>
      </c>
      <c r="L12" s="38"/>
      <c r="M12" s="37" t="s">
        <v>6</v>
      </c>
      <c r="N12" s="38"/>
      <c r="O12" s="37" t="s">
        <v>7</v>
      </c>
      <c r="P12" s="38"/>
      <c r="Q12" s="37" t="s">
        <v>8</v>
      </c>
      <c r="R12" s="38"/>
      <c r="S12" s="37" t="s">
        <v>9</v>
      </c>
      <c r="T12" s="38"/>
      <c r="U12" s="37" t="s">
        <v>10</v>
      </c>
      <c r="V12" s="38"/>
      <c r="W12" s="39" t="s">
        <v>11</v>
      </c>
      <c r="X12" s="40"/>
      <c r="Y12" s="39" t="s">
        <v>12</v>
      </c>
      <c r="Z12" s="40"/>
      <c r="AA12" s="39" t="s">
        <v>13</v>
      </c>
      <c r="AB12" s="40"/>
      <c r="AC12" s="39" t="s">
        <v>14</v>
      </c>
      <c r="AD12" s="40"/>
      <c r="AE12" s="39" t="s">
        <v>15</v>
      </c>
      <c r="AF12" s="40"/>
      <c r="AG12" s="39" t="s">
        <v>16</v>
      </c>
      <c r="AH12" s="39"/>
      <c r="AI12" s="39" t="s">
        <v>17</v>
      </c>
      <c r="AJ12" s="38"/>
      <c r="AK12" s="8" t="s">
        <v>18</v>
      </c>
      <c r="AL12" s="8"/>
      <c r="AM12" s="22">
        <v>2001</v>
      </c>
      <c r="AN12" s="7"/>
      <c r="AO12" s="22">
        <v>2002</v>
      </c>
      <c r="AP12" s="7"/>
      <c r="AQ12" s="22">
        <v>2004</v>
      </c>
      <c r="AR12" s="7"/>
      <c r="AS12" s="22">
        <v>2005</v>
      </c>
      <c r="AT12" s="7"/>
      <c r="AU12" s="22">
        <v>2006</v>
      </c>
      <c r="AV12" s="7"/>
      <c r="AW12" s="22">
        <v>2007</v>
      </c>
      <c r="AX12" s="51"/>
      <c r="AY12" s="52">
        <v>2008</v>
      </c>
    </row>
    <row r="13" spans="1:49" ht="13.5" thickBot="1">
      <c r="A13" s="1"/>
      <c r="B13" s="1"/>
      <c r="C13" s="19" t="s">
        <v>19</v>
      </c>
      <c r="D13" s="20"/>
      <c r="E13" s="20"/>
      <c r="F13" s="20"/>
      <c r="G13" s="20"/>
      <c r="H13" s="2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1"/>
      <c r="B14" s="1"/>
      <c r="C14" s="1"/>
      <c r="D14" s="2" t="s">
        <v>20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51" ht="10.5" customHeight="1">
      <c r="A15" s="1"/>
      <c r="B15" s="1"/>
      <c r="C15" s="1"/>
      <c r="D15" s="1"/>
      <c r="E15" s="2" t="s">
        <v>21</v>
      </c>
      <c r="F15" s="1"/>
      <c r="G15" s="1"/>
      <c r="H15" s="1"/>
      <c r="I15" s="13">
        <v>100</v>
      </c>
      <c r="J15" s="1"/>
      <c r="K15" s="13">
        <v>111</v>
      </c>
      <c r="L15" s="1"/>
      <c r="M15" s="13">
        <v>123</v>
      </c>
      <c r="N15" s="1"/>
      <c r="O15" s="13">
        <v>123</v>
      </c>
      <c r="P15" s="1"/>
      <c r="Q15" s="13">
        <v>115</v>
      </c>
      <c r="R15" s="1"/>
      <c r="S15" s="13">
        <v>104</v>
      </c>
      <c r="T15" s="1"/>
      <c r="U15" s="13">
        <v>122</v>
      </c>
      <c r="V15" s="1"/>
      <c r="W15" s="13">
        <v>121</v>
      </c>
      <c r="X15" s="1"/>
      <c r="Y15" s="13">
        <v>125</v>
      </c>
      <c r="Z15" s="1"/>
      <c r="AA15" s="13">
        <v>124</v>
      </c>
      <c r="AB15" s="1"/>
      <c r="AC15" s="13">
        <v>121</v>
      </c>
      <c r="AD15" s="1"/>
      <c r="AE15" s="13">
        <v>115</v>
      </c>
      <c r="AF15" s="1"/>
      <c r="AG15" s="13">
        <v>126</v>
      </c>
      <c r="AH15" s="13"/>
      <c r="AI15" s="13">
        <v>153</v>
      </c>
      <c r="AJ15" s="1"/>
      <c r="AK15" s="13">
        <v>161</v>
      </c>
      <c r="AL15" s="13"/>
      <c r="AM15" s="13">
        <v>132</v>
      </c>
      <c r="AN15" s="1"/>
      <c r="AO15" s="13">
        <v>148</v>
      </c>
      <c r="AP15" s="1"/>
      <c r="AQ15" s="13">
        <v>156</v>
      </c>
      <c r="AR15" s="1"/>
      <c r="AS15" s="13">
        <v>180</v>
      </c>
      <c r="AT15" s="1"/>
      <c r="AU15" s="13">
        <v>197</v>
      </c>
      <c r="AV15" s="1"/>
      <c r="AW15" s="13">
        <v>196</v>
      </c>
      <c r="AY15" s="46">
        <v>188</v>
      </c>
    </row>
    <row r="16" spans="1:51" ht="10.5" customHeight="1">
      <c r="A16" s="1"/>
      <c r="B16" s="1"/>
      <c r="C16" s="1"/>
      <c r="D16" s="1"/>
      <c r="E16" s="2" t="s">
        <v>112</v>
      </c>
      <c r="F16" s="1"/>
      <c r="G16" s="1"/>
      <c r="H16" s="1"/>
      <c r="I16" s="14">
        <v>2.4</v>
      </c>
      <c r="J16" s="14"/>
      <c r="K16" s="14">
        <v>2.6</v>
      </c>
      <c r="L16" s="14"/>
      <c r="M16" s="14">
        <v>2.8</v>
      </c>
      <c r="N16" s="14"/>
      <c r="O16" s="14">
        <v>2.8</v>
      </c>
      <c r="P16" s="14"/>
      <c r="Q16" s="14">
        <v>2.6</v>
      </c>
      <c r="R16" s="1"/>
      <c r="S16" s="14">
        <v>2.3</v>
      </c>
      <c r="T16" s="1"/>
      <c r="U16" s="14">
        <v>2.8</v>
      </c>
      <c r="V16" s="1"/>
      <c r="W16" s="14">
        <v>2.8</v>
      </c>
      <c r="X16" s="14"/>
      <c r="Y16" s="14">
        <v>2.9</v>
      </c>
      <c r="Z16" s="14"/>
      <c r="AA16" s="14">
        <v>2.9</v>
      </c>
      <c r="AB16" s="14"/>
      <c r="AC16" s="14">
        <v>2.8</v>
      </c>
      <c r="AD16" s="14"/>
      <c r="AE16" s="14">
        <v>2.7</v>
      </c>
      <c r="AF16" s="14"/>
      <c r="AG16" s="14">
        <v>2.8</v>
      </c>
      <c r="AH16" s="14"/>
      <c r="AI16" s="14">
        <v>3.3</v>
      </c>
      <c r="AJ16" s="1"/>
      <c r="AK16" s="14">
        <v>3.4</v>
      </c>
      <c r="AL16" s="14"/>
      <c r="AM16" s="14">
        <v>2.7</v>
      </c>
      <c r="AN16" s="1"/>
      <c r="AO16" s="14">
        <v>3</v>
      </c>
      <c r="AP16" s="1"/>
      <c r="AQ16" s="14">
        <v>3.2</v>
      </c>
      <c r="AR16" s="1"/>
      <c r="AS16" s="14">
        <v>3.6</v>
      </c>
      <c r="AT16" s="1"/>
      <c r="AU16" s="14">
        <v>3.9</v>
      </c>
      <c r="AV16" s="1"/>
      <c r="AW16" s="14">
        <v>3.9</v>
      </c>
      <c r="AY16" s="48">
        <v>3.6</v>
      </c>
    </row>
    <row r="17" spans="1:49" ht="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51" ht="10.5" customHeight="1">
      <c r="A18" s="1"/>
      <c r="B18" s="1"/>
      <c r="C18" s="1"/>
      <c r="D18" s="1"/>
      <c r="E18" s="2" t="s">
        <v>22</v>
      </c>
      <c r="F18" s="1"/>
      <c r="G18" s="1"/>
      <c r="H18" s="1"/>
      <c r="I18" s="1"/>
      <c r="J18" s="1"/>
      <c r="K18" s="1"/>
      <c r="L18" s="1"/>
      <c r="M18" s="13">
        <v>4</v>
      </c>
      <c r="N18" s="1"/>
      <c r="O18" s="13">
        <v>10</v>
      </c>
      <c r="P18" s="1"/>
      <c r="Q18" s="13">
        <v>13</v>
      </c>
      <c r="R18" s="1"/>
      <c r="S18" s="13">
        <v>12</v>
      </c>
      <c r="T18" s="1"/>
      <c r="U18" s="13">
        <v>9</v>
      </c>
      <c r="V18" s="1"/>
      <c r="W18" s="13">
        <v>20</v>
      </c>
      <c r="X18" s="1"/>
      <c r="Y18" s="13">
        <v>17</v>
      </c>
      <c r="Z18" s="1"/>
      <c r="AA18" s="13">
        <v>7</v>
      </c>
      <c r="AB18" s="1"/>
      <c r="AC18" s="13">
        <v>9</v>
      </c>
      <c r="AD18" s="1"/>
      <c r="AE18" s="13">
        <v>13</v>
      </c>
      <c r="AF18" s="1"/>
      <c r="AG18" s="13">
        <v>15</v>
      </c>
      <c r="AH18" s="13"/>
      <c r="AI18" s="13">
        <v>8</v>
      </c>
      <c r="AJ18" s="1"/>
      <c r="AK18" s="13">
        <v>24</v>
      </c>
      <c r="AL18" s="13"/>
      <c r="AM18" s="13">
        <v>28</v>
      </c>
      <c r="AN18" s="1"/>
      <c r="AO18" s="13">
        <v>25</v>
      </c>
      <c r="AP18" s="1"/>
      <c r="AQ18" s="13">
        <v>14</v>
      </c>
      <c r="AR18" s="1"/>
      <c r="AS18" s="13">
        <v>12</v>
      </c>
      <c r="AT18" s="1"/>
      <c r="AU18" s="13">
        <v>20</v>
      </c>
      <c r="AV18" s="1"/>
      <c r="AW18" s="13">
        <v>20</v>
      </c>
      <c r="AY18" s="46">
        <v>33</v>
      </c>
    </row>
    <row r="19" spans="1:51" ht="10.5" customHeight="1">
      <c r="A19" s="1"/>
      <c r="B19" s="1"/>
      <c r="C19" s="1"/>
      <c r="D19" s="1"/>
      <c r="E19" s="2" t="s">
        <v>112</v>
      </c>
      <c r="F19" s="1"/>
      <c r="G19" s="1"/>
      <c r="H19" s="1"/>
      <c r="I19" s="1"/>
      <c r="J19" s="1"/>
      <c r="K19" s="1"/>
      <c r="L19" s="1"/>
      <c r="M19" s="14">
        <v>0.1</v>
      </c>
      <c r="N19" s="14"/>
      <c r="O19" s="14">
        <v>0.2</v>
      </c>
      <c r="P19" s="14"/>
      <c r="Q19" s="14">
        <v>0.3</v>
      </c>
      <c r="R19" s="1"/>
      <c r="S19" s="14">
        <v>0.3</v>
      </c>
      <c r="T19" s="1"/>
      <c r="U19" s="14">
        <v>0.2</v>
      </c>
      <c r="V19" s="1"/>
      <c r="W19" s="14">
        <v>0.5</v>
      </c>
      <c r="X19" s="14"/>
      <c r="Y19" s="14">
        <v>0.4</v>
      </c>
      <c r="Z19" s="14"/>
      <c r="AA19" s="14">
        <v>0.2</v>
      </c>
      <c r="AB19" s="14"/>
      <c r="AC19" s="14">
        <v>0.2</v>
      </c>
      <c r="AD19" s="14"/>
      <c r="AE19" s="14">
        <v>0.3</v>
      </c>
      <c r="AF19" s="1"/>
      <c r="AG19" s="14">
        <v>0.3</v>
      </c>
      <c r="AH19" s="14"/>
      <c r="AI19" s="14">
        <v>0.2</v>
      </c>
      <c r="AJ19" s="1"/>
      <c r="AK19" s="14">
        <v>0.05</v>
      </c>
      <c r="AL19" s="14"/>
      <c r="AM19" s="14">
        <v>0.06</v>
      </c>
      <c r="AN19" s="1"/>
      <c r="AO19" s="14">
        <v>0.5</v>
      </c>
      <c r="AP19" s="1"/>
      <c r="AQ19" s="14">
        <v>0.3</v>
      </c>
      <c r="AR19" s="1"/>
      <c r="AS19" s="14">
        <v>0.2</v>
      </c>
      <c r="AT19" s="1"/>
      <c r="AU19" s="14">
        <v>0.4</v>
      </c>
      <c r="AV19" s="1"/>
      <c r="AW19" s="14">
        <v>0.4</v>
      </c>
      <c r="AY19" s="48">
        <v>0.6</v>
      </c>
    </row>
    <row r="20" spans="1:49" ht="6" customHeight="1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4"/>
      <c r="N20" s="14"/>
      <c r="O20" s="14"/>
      <c r="P20" s="14"/>
      <c r="Q20" s="14"/>
      <c r="R20" s="1"/>
      <c r="S20" s="14"/>
      <c r="T20" s="1"/>
      <c r="U20" s="14"/>
      <c r="V20" s="1"/>
      <c r="W20" s="14"/>
      <c r="X20" s="14"/>
      <c r="Y20" s="14"/>
      <c r="Z20" s="14"/>
      <c r="AA20" s="14"/>
      <c r="AB20" s="14"/>
      <c r="AC20" s="14"/>
      <c r="AD20" s="14"/>
      <c r="AE20" s="14"/>
      <c r="AF20" s="1"/>
      <c r="AG20" s="14"/>
      <c r="AH20" s="14"/>
      <c r="AI20" s="14"/>
      <c r="AJ20" s="1"/>
      <c r="AK20" s="14"/>
      <c r="AL20" s="14"/>
      <c r="AM20" s="14"/>
      <c r="AN20" s="1"/>
      <c r="AO20" s="14"/>
      <c r="AP20" s="1"/>
      <c r="AQ20" s="14"/>
      <c r="AR20" s="1"/>
      <c r="AS20" s="14"/>
      <c r="AT20" s="1"/>
      <c r="AU20" s="14"/>
      <c r="AV20" s="1"/>
      <c r="AW20" s="14"/>
    </row>
    <row r="21" spans="1:51" ht="10.5" customHeight="1">
      <c r="A21" s="1"/>
      <c r="B21" s="1"/>
      <c r="C21" s="1"/>
      <c r="D21" s="1"/>
      <c r="E21" s="2" t="s">
        <v>101</v>
      </c>
      <c r="F21" s="1"/>
      <c r="G21" s="1"/>
      <c r="H21" s="1"/>
      <c r="I21" s="1"/>
      <c r="J21" s="1"/>
      <c r="K21" s="1"/>
      <c r="L21" s="1"/>
      <c r="M21" s="14"/>
      <c r="N21" s="14"/>
      <c r="O21" s="14"/>
      <c r="P21" s="14"/>
      <c r="Q21" s="14"/>
      <c r="R21" s="1"/>
      <c r="S21" s="14"/>
      <c r="T21" s="1"/>
      <c r="U21" s="14"/>
      <c r="V21" s="1"/>
      <c r="W21" s="14"/>
      <c r="X21" s="14"/>
      <c r="Y21" s="14"/>
      <c r="Z21" s="14"/>
      <c r="AA21" s="14"/>
      <c r="AB21" s="14"/>
      <c r="AC21" s="14"/>
      <c r="AD21" s="14"/>
      <c r="AE21" s="14"/>
      <c r="AF21" s="1"/>
      <c r="AG21" s="14"/>
      <c r="AH21" s="14"/>
      <c r="AI21" s="14"/>
      <c r="AJ21" s="1"/>
      <c r="AK21" s="14"/>
      <c r="AL21" s="14"/>
      <c r="AM21" s="14"/>
      <c r="AN21" s="1"/>
      <c r="AO21" s="13">
        <v>88</v>
      </c>
      <c r="AP21" s="1"/>
      <c r="AQ21" s="13">
        <v>67</v>
      </c>
      <c r="AR21" s="1"/>
      <c r="AS21" s="13">
        <v>38</v>
      </c>
      <c r="AT21" s="1"/>
      <c r="AU21" s="13">
        <v>24</v>
      </c>
      <c r="AV21" s="1"/>
      <c r="AW21" s="13">
        <v>7</v>
      </c>
      <c r="AY21" s="46">
        <v>1</v>
      </c>
    </row>
    <row r="22" spans="1:51" ht="10.5" customHeight="1">
      <c r="A22" s="1"/>
      <c r="B22" s="1"/>
      <c r="C22" s="1"/>
      <c r="D22" s="1"/>
      <c r="E22" s="2" t="s">
        <v>112</v>
      </c>
      <c r="F22" s="1"/>
      <c r="G22" s="1"/>
      <c r="H22" s="1"/>
      <c r="I22" s="1"/>
      <c r="J22" s="1"/>
      <c r="K22" s="1"/>
      <c r="L22" s="1"/>
      <c r="M22" s="14"/>
      <c r="N22" s="14"/>
      <c r="O22" s="14"/>
      <c r="P22" s="14"/>
      <c r="Q22" s="14"/>
      <c r="R22" s="1"/>
      <c r="S22" s="14"/>
      <c r="T22" s="1"/>
      <c r="U22" s="14"/>
      <c r="V22" s="1"/>
      <c r="W22" s="14"/>
      <c r="X22" s="14"/>
      <c r="Y22" s="14"/>
      <c r="Z22" s="14"/>
      <c r="AA22" s="14"/>
      <c r="AB22" s="14"/>
      <c r="AC22" s="14"/>
      <c r="AD22" s="14"/>
      <c r="AE22" s="14"/>
      <c r="AF22" s="1"/>
      <c r="AG22" s="14"/>
      <c r="AH22" s="14"/>
      <c r="AI22" s="14"/>
      <c r="AJ22" s="1"/>
      <c r="AK22" s="14"/>
      <c r="AL22" s="14"/>
      <c r="AM22" s="14"/>
      <c r="AN22" s="1"/>
      <c r="AO22" s="14">
        <v>1.8</v>
      </c>
      <c r="AP22" s="1"/>
      <c r="AQ22" s="14">
        <v>1.4</v>
      </c>
      <c r="AR22" s="1"/>
      <c r="AS22" s="14">
        <v>0.8</v>
      </c>
      <c r="AT22" s="1"/>
      <c r="AU22" s="14">
        <v>0.5</v>
      </c>
      <c r="AV22" s="1"/>
      <c r="AW22" s="14">
        <v>0.1</v>
      </c>
      <c r="AY22" s="53">
        <v>0.02</v>
      </c>
    </row>
    <row r="23" spans="1:4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 t="s">
        <v>93</v>
      </c>
      <c r="AL23" s="1"/>
      <c r="AM23" s="1" t="s">
        <v>93</v>
      </c>
      <c r="AN23" s="1"/>
      <c r="AO23" s="1" t="s">
        <v>93</v>
      </c>
      <c r="AP23" s="1"/>
      <c r="AQ23" s="1"/>
      <c r="AR23" s="1"/>
      <c r="AS23" s="1"/>
      <c r="AT23" s="1"/>
      <c r="AU23" s="1"/>
      <c r="AV23" s="1"/>
      <c r="AW23" s="1"/>
    </row>
    <row r="24" spans="1:51" ht="10.5" customHeight="1">
      <c r="A24" s="1"/>
      <c r="B24" s="1"/>
      <c r="C24" s="1"/>
      <c r="D24" s="1"/>
      <c r="E24" s="2" t="s">
        <v>23</v>
      </c>
      <c r="F24" s="1"/>
      <c r="G24" s="1"/>
      <c r="H24" s="1"/>
      <c r="I24" s="15">
        <v>100</v>
      </c>
      <c r="J24" s="1"/>
      <c r="K24" s="13">
        <v>111</v>
      </c>
      <c r="L24" s="1"/>
      <c r="M24" s="13">
        <v>127</v>
      </c>
      <c r="N24" s="1"/>
      <c r="O24" s="13">
        <v>133</v>
      </c>
      <c r="P24" s="1"/>
      <c r="Q24" s="13">
        <v>128</v>
      </c>
      <c r="R24" s="1"/>
      <c r="S24" s="13">
        <v>116</v>
      </c>
      <c r="T24" s="1"/>
      <c r="U24" s="13">
        <v>131</v>
      </c>
      <c r="V24" s="1"/>
      <c r="W24" s="13">
        <v>141</v>
      </c>
      <c r="X24" s="1"/>
      <c r="Y24" s="13">
        <v>142</v>
      </c>
      <c r="Z24" s="1"/>
      <c r="AA24" s="13">
        <v>131</v>
      </c>
      <c r="AB24" s="1"/>
      <c r="AC24" s="13">
        <v>130</v>
      </c>
      <c r="AD24" s="1"/>
      <c r="AE24" s="13">
        <v>128</v>
      </c>
      <c r="AF24" s="1"/>
      <c r="AG24" s="13">
        <v>141</v>
      </c>
      <c r="AH24" s="13"/>
      <c r="AI24" s="15">
        <v>161</v>
      </c>
      <c r="AJ24" s="1"/>
      <c r="AK24" s="13">
        <v>185</v>
      </c>
      <c r="AL24" s="13"/>
      <c r="AM24" s="13">
        <f>AM15+AM18</f>
        <v>160</v>
      </c>
      <c r="AN24" s="1"/>
      <c r="AO24" s="13">
        <f>AO15+AO18+AO21</f>
        <v>261</v>
      </c>
      <c r="AP24" s="1"/>
      <c r="AQ24" s="13">
        <f>AQ15+AQ18+AQ21</f>
        <v>237</v>
      </c>
      <c r="AR24" s="1"/>
      <c r="AS24" s="13">
        <f>AS15+AS18+AS21</f>
        <v>230</v>
      </c>
      <c r="AT24" s="1"/>
      <c r="AU24" s="13">
        <f>AU15+AU18+AU21</f>
        <v>241</v>
      </c>
      <c r="AV24" s="1"/>
      <c r="AW24" s="13">
        <v>224</v>
      </c>
      <c r="AY24" s="46">
        <v>222</v>
      </c>
    </row>
    <row r="25" spans="1:51" ht="10.5" customHeight="1">
      <c r="A25" s="1"/>
      <c r="B25" s="1"/>
      <c r="C25" s="1"/>
      <c r="D25" s="1"/>
      <c r="E25" s="2" t="s">
        <v>112</v>
      </c>
      <c r="F25" s="1"/>
      <c r="G25" s="1"/>
      <c r="H25" s="1"/>
      <c r="I25" s="14">
        <v>2.4</v>
      </c>
      <c r="J25" s="14"/>
      <c r="K25" s="14">
        <v>2.6</v>
      </c>
      <c r="L25" s="14"/>
      <c r="M25" s="14">
        <v>2.9</v>
      </c>
      <c r="N25" s="14"/>
      <c r="O25" s="14">
        <v>3</v>
      </c>
      <c r="P25" s="14"/>
      <c r="Q25" s="14">
        <v>2.9</v>
      </c>
      <c r="R25" s="1"/>
      <c r="S25" s="14">
        <v>2.6</v>
      </c>
      <c r="T25" s="1"/>
      <c r="U25" s="14">
        <v>3</v>
      </c>
      <c r="V25" s="1"/>
      <c r="W25" s="14">
        <v>3.3</v>
      </c>
      <c r="X25" s="14"/>
      <c r="Y25" s="14">
        <v>3.3</v>
      </c>
      <c r="Z25" s="14"/>
      <c r="AA25" s="14">
        <v>3.1</v>
      </c>
      <c r="AB25" s="14"/>
      <c r="AC25" s="14">
        <v>3</v>
      </c>
      <c r="AD25" s="1"/>
      <c r="AE25" s="14">
        <v>3</v>
      </c>
      <c r="AF25" s="1"/>
      <c r="AG25" s="14">
        <v>3.1</v>
      </c>
      <c r="AH25" s="14"/>
      <c r="AI25" s="14">
        <v>3.5</v>
      </c>
      <c r="AJ25" s="1"/>
      <c r="AK25" s="14">
        <v>4</v>
      </c>
      <c r="AL25" s="14"/>
      <c r="AM25" s="14">
        <v>3.3</v>
      </c>
      <c r="AN25" s="1"/>
      <c r="AO25" s="14">
        <v>5.3</v>
      </c>
      <c r="AP25" s="1"/>
      <c r="AQ25" s="14">
        <v>4.8</v>
      </c>
      <c r="AR25" s="1"/>
      <c r="AS25" s="14">
        <v>4.6</v>
      </c>
      <c r="AT25" s="1"/>
      <c r="AU25" s="14">
        <v>4.8</v>
      </c>
      <c r="AV25" s="1"/>
      <c r="AW25" s="14">
        <v>4.4</v>
      </c>
      <c r="AY25" s="48">
        <v>4.3</v>
      </c>
    </row>
    <row r="26" spans="1:49" ht="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2.75">
      <c r="A27" s="1"/>
      <c r="B27" s="1"/>
      <c r="C27" s="1"/>
      <c r="D27" s="2" t="s">
        <v>24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51" ht="10.5" customHeight="1">
      <c r="A28" s="1"/>
      <c r="B28" s="1"/>
      <c r="C28" s="1"/>
      <c r="D28" s="1"/>
      <c r="E28" s="2" t="s">
        <v>21</v>
      </c>
      <c r="F28" s="1"/>
      <c r="G28" s="1"/>
      <c r="H28" s="1"/>
      <c r="I28" s="1"/>
      <c r="J28" s="1"/>
      <c r="K28" s="1"/>
      <c r="L28" s="1"/>
      <c r="M28" s="13">
        <v>2</v>
      </c>
      <c r="N28" s="1"/>
      <c r="O28" s="13">
        <v>2</v>
      </c>
      <c r="P28" s="1"/>
      <c r="Q28" s="13">
        <v>3</v>
      </c>
      <c r="R28" s="1"/>
      <c r="S28" s="13">
        <v>1</v>
      </c>
      <c r="T28" s="1"/>
      <c r="U28" s="13">
        <v>1</v>
      </c>
      <c r="V28" s="1"/>
      <c r="W28" s="13">
        <v>2</v>
      </c>
      <c r="X28" s="1"/>
      <c r="Y28" s="13">
        <v>0</v>
      </c>
      <c r="Z28" s="1"/>
      <c r="AA28" s="13">
        <v>1</v>
      </c>
      <c r="AB28" s="1"/>
      <c r="AC28" s="13">
        <v>4</v>
      </c>
      <c r="AD28" s="1"/>
      <c r="AE28" s="13">
        <v>2</v>
      </c>
      <c r="AF28" s="1"/>
      <c r="AG28" s="13">
        <v>1</v>
      </c>
      <c r="AH28" s="13"/>
      <c r="AI28" s="13">
        <v>1</v>
      </c>
      <c r="AJ28" s="1"/>
      <c r="AK28" s="1">
        <v>0</v>
      </c>
      <c r="AL28" s="1"/>
      <c r="AM28" s="1">
        <v>1</v>
      </c>
      <c r="AN28" s="1"/>
      <c r="AO28" s="1">
        <v>1</v>
      </c>
      <c r="AP28" s="1"/>
      <c r="AQ28" s="1">
        <v>3</v>
      </c>
      <c r="AR28" s="1"/>
      <c r="AS28" s="1">
        <v>6</v>
      </c>
      <c r="AT28" s="1"/>
      <c r="AU28" s="1">
        <v>9</v>
      </c>
      <c r="AV28" s="1"/>
      <c r="AW28" s="1">
        <v>10</v>
      </c>
      <c r="AY28" s="46">
        <v>10</v>
      </c>
    </row>
    <row r="29" spans="1:51" ht="10.5" customHeight="1">
      <c r="A29" s="1"/>
      <c r="B29" s="1"/>
      <c r="C29" s="1"/>
      <c r="D29" s="1"/>
      <c r="E29" s="2" t="s">
        <v>22</v>
      </c>
      <c r="F29" s="1"/>
      <c r="G29" s="1"/>
      <c r="H29" s="1"/>
      <c r="I29" s="1"/>
      <c r="J29" s="1"/>
      <c r="K29" s="1"/>
      <c r="L29" s="1"/>
      <c r="M29" s="13">
        <v>0</v>
      </c>
      <c r="N29" s="1"/>
      <c r="O29" s="13">
        <v>0</v>
      </c>
      <c r="P29" s="1"/>
      <c r="Q29" s="13">
        <v>0</v>
      </c>
      <c r="R29" s="1"/>
      <c r="S29" s="13">
        <v>0</v>
      </c>
      <c r="T29" s="1"/>
      <c r="U29" s="13">
        <v>0</v>
      </c>
      <c r="V29" s="1"/>
      <c r="W29" s="13">
        <v>1</v>
      </c>
      <c r="X29" s="1"/>
      <c r="Y29" s="13">
        <v>0</v>
      </c>
      <c r="Z29" s="1"/>
      <c r="AA29" s="13">
        <v>0</v>
      </c>
      <c r="AB29" s="1"/>
      <c r="AC29" s="13">
        <v>0</v>
      </c>
      <c r="AD29" s="1"/>
      <c r="AE29" s="13">
        <v>0</v>
      </c>
      <c r="AF29" s="1"/>
      <c r="AG29" s="13">
        <v>0</v>
      </c>
      <c r="AH29" s="13"/>
      <c r="AI29" s="13">
        <v>0</v>
      </c>
      <c r="AJ29" s="1"/>
      <c r="AK29" s="1">
        <v>0</v>
      </c>
      <c r="AL29" s="1"/>
      <c r="AM29" s="1">
        <v>0</v>
      </c>
      <c r="AN29" s="1"/>
      <c r="AO29" s="1">
        <v>0</v>
      </c>
      <c r="AP29" s="1"/>
      <c r="AQ29" s="1">
        <v>0</v>
      </c>
      <c r="AR29" s="1"/>
      <c r="AS29" s="1">
        <v>3</v>
      </c>
      <c r="AT29" s="1"/>
      <c r="AU29" s="1">
        <v>3</v>
      </c>
      <c r="AV29" s="1"/>
      <c r="AW29" s="1">
        <v>3</v>
      </c>
      <c r="AY29" s="46">
        <v>7</v>
      </c>
    </row>
    <row r="30" spans="1:51" ht="10.5" customHeight="1">
      <c r="A30" s="1"/>
      <c r="B30" s="1"/>
      <c r="C30" s="1"/>
      <c r="D30" s="1"/>
      <c r="E30" s="2" t="s">
        <v>23</v>
      </c>
      <c r="F30" s="1"/>
      <c r="G30" s="1"/>
      <c r="H30" s="1"/>
      <c r="I30" s="1"/>
      <c r="J30" s="1"/>
      <c r="K30" s="1"/>
      <c r="L30" s="1"/>
      <c r="M30" s="13">
        <v>2</v>
      </c>
      <c r="N30" s="1"/>
      <c r="O30" s="13">
        <v>2</v>
      </c>
      <c r="P30" s="1"/>
      <c r="Q30" s="13">
        <v>3</v>
      </c>
      <c r="R30" s="1"/>
      <c r="S30" s="13">
        <v>1</v>
      </c>
      <c r="T30" s="1"/>
      <c r="U30" s="13">
        <v>1</v>
      </c>
      <c r="V30" s="1"/>
      <c r="W30" s="13">
        <v>3</v>
      </c>
      <c r="X30" s="1"/>
      <c r="Y30" s="13">
        <v>0</v>
      </c>
      <c r="Z30" s="1"/>
      <c r="AA30" s="13">
        <v>1</v>
      </c>
      <c r="AB30" s="1"/>
      <c r="AC30" s="13">
        <v>4</v>
      </c>
      <c r="AD30" s="1"/>
      <c r="AE30" s="13">
        <v>2</v>
      </c>
      <c r="AF30" s="1"/>
      <c r="AG30" s="13">
        <v>1</v>
      </c>
      <c r="AH30" s="13"/>
      <c r="AI30" s="13">
        <v>1</v>
      </c>
      <c r="AJ30" s="1"/>
      <c r="AK30" s="1">
        <v>0</v>
      </c>
      <c r="AL30" s="1"/>
      <c r="AM30" s="1">
        <f>SUM(AM28:AM29)</f>
        <v>1</v>
      </c>
      <c r="AN30" s="1"/>
      <c r="AO30" s="1">
        <f>SUM(AO28:AO29)</f>
        <v>1</v>
      </c>
      <c r="AP30" s="1"/>
      <c r="AQ30" s="1">
        <f>SUM(AQ28:AQ29)</f>
        <v>3</v>
      </c>
      <c r="AR30" s="1"/>
      <c r="AS30" s="1">
        <f>SUM(AS28:AS29)</f>
        <v>9</v>
      </c>
      <c r="AT30" s="1"/>
      <c r="AU30" s="1">
        <f>SUM(AU28:AU29)</f>
        <v>12</v>
      </c>
      <c r="AV30" s="1"/>
      <c r="AW30" s="1">
        <f>SUM(AW28:AW29)</f>
        <v>13</v>
      </c>
      <c r="AY30" s="46">
        <v>17</v>
      </c>
    </row>
    <row r="31" spans="1:49" ht="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2.75">
      <c r="A32" s="1"/>
      <c r="B32" s="1"/>
      <c r="C32" s="1"/>
      <c r="D32" s="2" t="s">
        <v>25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51" ht="10.5" customHeight="1">
      <c r="A33" s="1"/>
      <c r="B33" s="1"/>
      <c r="C33" s="16"/>
      <c r="D33" s="1"/>
      <c r="E33" s="2" t="s">
        <v>21</v>
      </c>
      <c r="F33" s="1"/>
      <c r="G33" s="1"/>
      <c r="H33" s="16"/>
      <c r="I33" s="16">
        <v>2.79</v>
      </c>
      <c r="J33" s="16"/>
      <c r="K33" s="16">
        <v>2.78</v>
      </c>
      <c r="L33" s="16"/>
      <c r="M33" s="16">
        <v>2.67</v>
      </c>
      <c r="N33" s="16"/>
      <c r="O33" s="16">
        <v>2.69</v>
      </c>
      <c r="P33" s="16"/>
      <c r="Q33" s="16">
        <v>2.63</v>
      </c>
      <c r="R33" s="1"/>
      <c r="S33" s="16">
        <v>2.72</v>
      </c>
      <c r="T33" s="1"/>
      <c r="U33" s="16">
        <v>2.73</v>
      </c>
      <c r="V33" s="1"/>
      <c r="W33" s="16">
        <v>2.77</v>
      </c>
      <c r="X33" s="16"/>
      <c r="Y33" s="16">
        <v>2.76</v>
      </c>
      <c r="Z33" s="16"/>
      <c r="AA33" s="16">
        <v>2.78</v>
      </c>
      <c r="AB33" s="16"/>
      <c r="AC33" s="16">
        <v>2.79</v>
      </c>
      <c r="AD33" s="16"/>
      <c r="AE33" s="16">
        <v>2.67</v>
      </c>
      <c r="AF33" s="1"/>
      <c r="AG33" s="16">
        <v>2.55</v>
      </c>
      <c r="AH33" s="16"/>
      <c r="AI33" s="16">
        <v>2.55</v>
      </c>
      <c r="AJ33" s="1"/>
      <c r="AK33" s="16">
        <v>2.65</v>
      </c>
      <c r="AL33" s="16"/>
      <c r="AM33" s="16">
        <v>2.8</v>
      </c>
      <c r="AN33" s="1"/>
      <c r="AO33" s="16">
        <v>2.6</v>
      </c>
      <c r="AP33" s="1"/>
      <c r="AQ33" s="16">
        <v>2.93</v>
      </c>
      <c r="AR33" s="1"/>
      <c r="AS33" s="16">
        <v>2.91</v>
      </c>
      <c r="AT33" s="1"/>
      <c r="AU33" s="16">
        <v>2.94</v>
      </c>
      <c r="AV33" s="1"/>
      <c r="AW33" s="16">
        <v>2.93</v>
      </c>
      <c r="AY33" s="53">
        <v>2.96</v>
      </c>
    </row>
    <row r="34" spans="1:51" ht="10.5" customHeight="1">
      <c r="A34" s="1"/>
      <c r="B34" s="1"/>
      <c r="C34" s="16"/>
      <c r="D34" s="1"/>
      <c r="E34" s="2" t="s">
        <v>22</v>
      </c>
      <c r="F34" s="1"/>
      <c r="G34" s="1"/>
      <c r="H34" s="16"/>
      <c r="I34" s="16"/>
      <c r="J34" s="16"/>
      <c r="K34" s="16"/>
      <c r="L34" s="16"/>
      <c r="M34" s="16">
        <v>2.85</v>
      </c>
      <c r="N34" s="16"/>
      <c r="O34" s="16">
        <v>2.84</v>
      </c>
      <c r="P34" s="16"/>
      <c r="Q34" s="16">
        <v>3.03</v>
      </c>
      <c r="R34" s="1"/>
      <c r="S34" s="16">
        <v>2.94</v>
      </c>
      <c r="T34" s="1"/>
      <c r="U34" s="16">
        <v>3</v>
      </c>
      <c r="V34" s="1"/>
      <c r="W34" s="16">
        <v>2.9</v>
      </c>
      <c r="X34" s="16"/>
      <c r="Y34" s="16">
        <v>3</v>
      </c>
      <c r="Z34" s="16"/>
      <c r="AA34" s="16">
        <v>3.05</v>
      </c>
      <c r="AB34" s="16"/>
      <c r="AC34" s="16">
        <v>3.16</v>
      </c>
      <c r="AD34" s="16"/>
      <c r="AE34" s="16">
        <v>3.19</v>
      </c>
      <c r="AF34" s="1"/>
      <c r="AG34" s="16">
        <v>3.15</v>
      </c>
      <c r="AH34" s="16"/>
      <c r="AI34" s="16">
        <v>3.16</v>
      </c>
      <c r="AJ34" s="1"/>
      <c r="AK34" s="16">
        <v>3.23</v>
      </c>
      <c r="AL34" s="16"/>
      <c r="AM34" s="16">
        <v>2.36</v>
      </c>
      <c r="AN34" s="1"/>
      <c r="AO34" s="16">
        <v>2.92</v>
      </c>
      <c r="AP34" s="1"/>
      <c r="AQ34" s="16">
        <v>2.98</v>
      </c>
      <c r="AR34" s="1"/>
      <c r="AS34" s="16">
        <v>2.94</v>
      </c>
      <c r="AT34" s="1"/>
      <c r="AU34" s="16">
        <v>2.98</v>
      </c>
      <c r="AV34" s="1"/>
      <c r="AW34" s="16">
        <v>2.9</v>
      </c>
      <c r="AY34" s="53">
        <v>2.88</v>
      </c>
    </row>
    <row r="35" spans="1:51" ht="10.5" customHeight="1">
      <c r="A35" s="1"/>
      <c r="B35" s="1"/>
      <c r="C35" s="16"/>
      <c r="D35" s="1"/>
      <c r="E35" s="2" t="s">
        <v>101</v>
      </c>
      <c r="F35" s="1"/>
      <c r="G35" s="1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"/>
      <c r="S35" s="16"/>
      <c r="T35" s="1"/>
      <c r="U35" s="16"/>
      <c r="V35" s="1"/>
      <c r="W35" s="16"/>
      <c r="X35" s="16"/>
      <c r="Y35" s="16"/>
      <c r="Z35" s="16"/>
      <c r="AA35" s="16"/>
      <c r="AB35" s="16"/>
      <c r="AC35" s="16"/>
      <c r="AD35" s="16"/>
      <c r="AE35" s="16"/>
      <c r="AF35" s="1"/>
      <c r="AG35" s="16"/>
      <c r="AH35" s="16"/>
      <c r="AI35" s="16"/>
      <c r="AJ35" s="1"/>
      <c r="AK35" s="16"/>
      <c r="AL35" s="16"/>
      <c r="AM35" s="16">
        <v>3.06</v>
      </c>
      <c r="AN35" s="1"/>
      <c r="AO35" s="16">
        <v>3.08</v>
      </c>
      <c r="AP35" s="1"/>
      <c r="AQ35" s="16">
        <v>3.04</v>
      </c>
      <c r="AR35" s="1"/>
      <c r="AS35" s="16">
        <v>2.93</v>
      </c>
      <c r="AT35" s="1"/>
      <c r="AU35" s="16">
        <v>2.97</v>
      </c>
      <c r="AV35" s="1"/>
      <c r="AW35" s="16">
        <v>2.88</v>
      </c>
      <c r="AY35" s="53">
        <v>3.17</v>
      </c>
    </row>
    <row r="36" spans="1:51" ht="6" customHeight="1">
      <c r="A36" s="1"/>
      <c r="B36" s="1"/>
      <c r="C36" s="16"/>
      <c r="D36" s="1"/>
      <c r="E36" s="1"/>
      <c r="F36" s="1"/>
      <c r="G36" s="1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"/>
      <c r="S36" s="1"/>
      <c r="T36" s="1"/>
      <c r="U36" s="16"/>
      <c r="V36" s="1"/>
      <c r="W36" s="16"/>
      <c r="X36" s="16"/>
      <c r="Y36" s="16"/>
      <c r="Z36" s="16"/>
      <c r="AA36" s="16"/>
      <c r="AB36" s="16"/>
      <c r="AC36" s="16"/>
      <c r="AD36" s="16"/>
      <c r="AE36" s="16"/>
      <c r="AF36" s="1"/>
      <c r="AG36" s="1"/>
      <c r="AH36" s="1"/>
      <c r="AI36" s="16"/>
      <c r="AJ36" s="1"/>
      <c r="AK36" s="16"/>
      <c r="AL36" s="16"/>
      <c r="AM36" s="16"/>
      <c r="AN36" s="1"/>
      <c r="AO36" s="16"/>
      <c r="AP36" s="1"/>
      <c r="AQ36" s="16"/>
      <c r="AR36" s="1"/>
      <c r="AS36" s="16" t="s">
        <v>93</v>
      </c>
      <c r="AT36" s="1"/>
      <c r="AU36" s="16" t="s">
        <v>93</v>
      </c>
      <c r="AV36" s="1"/>
      <c r="AW36" s="16" t="s">
        <v>93</v>
      </c>
      <c r="AY36" s="53"/>
    </row>
    <row r="37" spans="1:51" ht="12.75">
      <c r="A37" s="1"/>
      <c r="B37" s="1"/>
      <c r="C37" s="16"/>
      <c r="D37" s="1"/>
      <c r="E37" s="2" t="s">
        <v>114</v>
      </c>
      <c r="F37" s="1"/>
      <c r="G37" s="1"/>
      <c r="H37" s="16"/>
      <c r="I37" s="16">
        <v>2.66</v>
      </c>
      <c r="J37" s="16"/>
      <c r="K37" s="16">
        <v>2.66</v>
      </c>
      <c r="L37" s="16"/>
      <c r="M37" s="16">
        <v>2.69</v>
      </c>
      <c r="N37" s="16"/>
      <c r="O37" s="16">
        <v>2.7</v>
      </c>
      <c r="P37" s="16"/>
      <c r="Q37" s="16">
        <v>2.73</v>
      </c>
      <c r="R37" s="1"/>
      <c r="S37" s="16">
        <v>2.74</v>
      </c>
      <c r="T37" s="1"/>
      <c r="U37" s="16">
        <v>2.76</v>
      </c>
      <c r="V37" s="1"/>
      <c r="W37" s="16">
        <v>2.77</v>
      </c>
      <c r="X37" s="16"/>
      <c r="Y37" s="16">
        <v>2.75</v>
      </c>
      <c r="Z37" s="16"/>
      <c r="AA37" s="16">
        <v>2.75</v>
      </c>
      <c r="AB37" s="16"/>
      <c r="AC37" s="16">
        <v>2.75</v>
      </c>
      <c r="AD37" s="16"/>
      <c r="AE37" s="16">
        <v>2.74</v>
      </c>
      <c r="AF37" s="1"/>
      <c r="AG37" s="16">
        <v>2.75</v>
      </c>
      <c r="AH37" s="16"/>
      <c r="AI37" s="16">
        <v>2.77</v>
      </c>
      <c r="AJ37" s="1"/>
      <c r="AK37" s="16">
        <v>2.81</v>
      </c>
      <c r="AL37" s="16"/>
      <c r="AM37" s="16">
        <v>2.86</v>
      </c>
      <c r="AN37" s="1"/>
      <c r="AO37" s="16">
        <v>2.86</v>
      </c>
      <c r="AP37" s="1"/>
      <c r="AQ37" s="16">
        <v>2.88</v>
      </c>
      <c r="AR37" s="1"/>
      <c r="AS37" s="16">
        <v>2.9</v>
      </c>
      <c r="AT37" s="1"/>
      <c r="AU37" s="16">
        <v>2.91</v>
      </c>
      <c r="AV37" s="1"/>
      <c r="AW37" s="16">
        <v>2.92</v>
      </c>
      <c r="AY37" s="53">
        <v>2.89</v>
      </c>
    </row>
    <row r="38" spans="1:4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51" ht="12.75">
      <c r="A39" s="1"/>
      <c r="B39" s="1"/>
      <c r="C39" s="1"/>
      <c r="D39" s="2" t="s">
        <v>95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6" t="s">
        <v>26</v>
      </c>
      <c r="P39" s="7"/>
      <c r="Q39" s="6" t="s">
        <v>27</v>
      </c>
      <c r="R39" s="7"/>
      <c r="S39" s="6" t="s">
        <v>28</v>
      </c>
      <c r="T39" s="7"/>
      <c r="U39" s="6" t="s">
        <v>29</v>
      </c>
      <c r="V39" s="7"/>
      <c r="W39" s="8" t="s">
        <v>30</v>
      </c>
      <c r="X39" s="9"/>
      <c r="Y39" s="8" t="s">
        <v>31</v>
      </c>
      <c r="Z39" s="9"/>
      <c r="AA39" s="8" t="s">
        <v>32</v>
      </c>
      <c r="AB39" s="9"/>
      <c r="AC39" s="8" t="s">
        <v>33</v>
      </c>
      <c r="AD39" s="9"/>
      <c r="AE39" s="8" t="s">
        <v>34</v>
      </c>
      <c r="AF39" s="1"/>
      <c r="AG39" s="1"/>
      <c r="AH39" s="1"/>
      <c r="AI39" s="1"/>
      <c r="AJ39" s="1"/>
      <c r="AK39" s="8" t="s">
        <v>35</v>
      </c>
      <c r="AL39" s="8"/>
      <c r="AM39" s="8" t="s">
        <v>94</v>
      </c>
      <c r="AN39" s="1"/>
      <c r="AO39" s="8" t="s">
        <v>102</v>
      </c>
      <c r="AP39" s="1"/>
      <c r="AQ39" s="8" t="s">
        <v>105</v>
      </c>
      <c r="AR39" s="1"/>
      <c r="AS39" s="8" t="s">
        <v>109</v>
      </c>
      <c r="AT39" s="1"/>
      <c r="AU39" s="8" t="s">
        <v>110</v>
      </c>
      <c r="AV39" s="1"/>
      <c r="AW39" s="8" t="s">
        <v>111</v>
      </c>
      <c r="AY39" s="52" t="s">
        <v>115</v>
      </c>
    </row>
    <row r="40" spans="1:51" ht="12.75">
      <c r="A40" s="1"/>
      <c r="B40" s="1"/>
      <c r="C40" s="1"/>
      <c r="D40" s="1"/>
      <c r="E40" s="2" t="s">
        <v>36</v>
      </c>
      <c r="F40" s="1"/>
      <c r="G40" s="1"/>
      <c r="H40" s="1"/>
      <c r="I40" s="13">
        <v>31</v>
      </c>
      <c r="J40" s="1"/>
      <c r="K40" s="13">
        <v>23</v>
      </c>
      <c r="L40" s="1"/>
      <c r="M40" s="13">
        <v>21</v>
      </c>
      <c r="N40" s="1"/>
      <c r="O40" s="13">
        <v>13</v>
      </c>
      <c r="P40" s="1"/>
      <c r="Q40" s="13">
        <v>13</v>
      </c>
      <c r="R40" s="1"/>
      <c r="S40" s="13">
        <v>20</v>
      </c>
      <c r="T40" s="1"/>
      <c r="U40" s="13">
        <v>12</v>
      </c>
      <c r="V40" s="1"/>
      <c r="W40" s="13">
        <v>12</v>
      </c>
      <c r="X40" s="1"/>
      <c r="Y40" s="13">
        <v>21</v>
      </c>
      <c r="Z40" s="1"/>
      <c r="AA40" s="13">
        <v>15</v>
      </c>
      <c r="AB40" s="1"/>
      <c r="AC40" s="13">
        <v>15</v>
      </c>
      <c r="AD40" s="1"/>
      <c r="AE40" s="13">
        <v>22</v>
      </c>
      <c r="AF40" s="1"/>
      <c r="AG40" s="1"/>
      <c r="AH40" s="1"/>
      <c r="AI40" s="1"/>
      <c r="AJ40" s="1"/>
      <c r="AK40" s="13">
        <v>15</v>
      </c>
      <c r="AL40" s="13"/>
      <c r="AM40" s="13">
        <v>26</v>
      </c>
      <c r="AN40" s="1"/>
      <c r="AO40" s="13">
        <v>20</v>
      </c>
      <c r="AP40" s="1"/>
      <c r="AQ40" s="13">
        <v>19</v>
      </c>
      <c r="AR40" s="1"/>
      <c r="AS40" s="13">
        <v>21</v>
      </c>
      <c r="AT40" s="1"/>
      <c r="AU40" s="13">
        <v>13</v>
      </c>
      <c r="AV40" s="1"/>
      <c r="AW40" s="13">
        <v>35</v>
      </c>
      <c r="AY40" s="46">
        <v>24</v>
      </c>
    </row>
    <row r="41" spans="1:51" ht="12.75">
      <c r="A41" s="1"/>
      <c r="B41" s="1"/>
      <c r="C41" s="1"/>
      <c r="D41" s="1"/>
      <c r="E41" s="2" t="s">
        <v>112</v>
      </c>
      <c r="F41" s="1"/>
      <c r="G41" s="1"/>
      <c r="H41" s="1"/>
      <c r="I41" s="14">
        <v>3</v>
      </c>
      <c r="J41" s="14"/>
      <c r="K41" s="14">
        <v>2.5</v>
      </c>
      <c r="L41" s="14"/>
      <c r="M41" s="14">
        <v>2.3</v>
      </c>
      <c r="N41" s="14"/>
      <c r="O41" s="14">
        <v>1.4</v>
      </c>
      <c r="P41" s="14"/>
      <c r="Q41" s="14">
        <v>1.5</v>
      </c>
      <c r="R41" s="1"/>
      <c r="S41" s="14">
        <v>2</v>
      </c>
      <c r="T41" s="1"/>
      <c r="U41" s="14">
        <v>1.2</v>
      </c>
      <c r="V41" s="1"/>
      <c r="W41" s="14">
        <v>1.1</v>
      </c>
      <c r="X41" s="14"/>
      <c r="Y41" s="14">
        <v>2.1</v>
      </c>
      <c r="Z41" s="14"/>
      <c r="AA41" s="14">
        <v>1.6</v>
      </c>
      <c r="AB41" s="14"/>
      <c r="AC41" s="14">
        <v>1.5</v>
      </c>
      <c r="AD41" s="14"/>
      <c r="AE41" s="14">
        <v>2.2</v>
      </c>
      <c r="AF41" s="1"/>
      <c r="AG41" s="1"/>
      <c r="AH41" s="1"/>
      <c r="AI41" s="1"/>
      <c r="AJ41" s="1"/>
      <c r="AK41" s="14">
        <v>1.6</v>
      </c>
      <c r="AL41" s="14"/>
      <c r="AM41" s="14">
        <v>2.8</v>
      </c>
      <c r="AN41" s="1"/>
      <c r="AO41" s="14">
        <v>1.9</v>
      </c>
      <c r="AP41" s="1"/>
      <c r="AQ41" s="14">
        <v>1.9</v>
      </c>
      <c r="AR41" s="1"/>
      <c r="AS41" s="14">
        <v>2</v>
      </c>
      <c r="AT41" s="1"/>
      <c r="AU41" s="14">
        <v>1.3</v>
      </c>
      <c r="AV41" s="1"/>
      <c r="AW41" s="14">
        <v>3.3</v>
      </c>
      <c r="AY41" s="48">
        <v>2.1</v>
      </c>
    </row>
    <row r="42" spans="1:49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51" ht="12.75">
      <c r="A43" s="1"/>
      <c r="B43" s="1"/>
      <c r="C43" s="1"/>
      <c r="D43" s="1"/>
      <c r="E43" s="2" t="s">
        <v>22</v>
      </c>
      <c r="F43" s="1"/>
      <c r="G43" s="1"/>
      <c r="H43" s="1"/>
      <c r="I43" s="1"/>
      <c r="J43" s="1"/>
      <c r="K43" s="1"/>
      <c r="L43" s="1"/>
      <c r="M43" s="13">
        <v>10</v>
      </c>
      <c r="N43" s="1"/>
      <c r="O43" s="13">
        <v>7</v>
      </c>
      <c r="P43" s="1"/>
      <c r="Q43" s="13">
        <v>13</v>
      </c>
      <c r="R43" s="1"/>
      <c r="S43" s="13">
        <v>18</v>
      </c>
      <c r="T43" s="1"/>
      <c r="U43" s="13">
        <v>20</v>
      </c>
      <c r="V43" s="1"/>
      <c r="W43" s="13">
        <v>13</v>
      </c>
      <c r="X43" s="1"/>
      <c r="Y43" s="13">
        <v>23</v>
      </c>
      <c r="Z43" s="1"/>
      <c r="AA43" s="13">
        <v>17</v>
      </c>
      <c r="AB43" s="1"/>
      <c r="AC43" s="13">
        <v>17</v>
      </c>
      <c r="AD43" s="1"/>
      <c r="AE43" s="13">
        <v>22</v>
      </c>
      <c r="AF43" s="1"/>
      <c r="AG43" s="13">
        <v>14</v>
      </c>
      <c r="AH43" s="13"/>
      <c r="AI43" s="13">
        <v>13</v>
      </c>
      <c r="AJ43" s="1"/>
      <c r="AK43" s="13">
        <v>9</v>
      </c>
      <c r="AL43" s="13"/>
      <c r="AM43" s="13">
        <v>17</v>
      </c>
      <c r="AN43" s="1"/>
      <c r="AO43" s="13">
        <v>18</v>
      </c>
      <c r="AP43" s="1"/>
      <c r="AQ43" s="13">
        <v>20</v>
      </c>
      <c r="AR43" s="1"/>
      <c r="AS43" s="13">
        <v>18</v>
      </c>
      <c r="AT43" s="1"/>
      <c r="AU43" s="13">
        <v>13</v>
      </c>
      <c r="AV43" s="1"/>
      <c r="AW43" s="13">
        <v>13</v>
      </c>
      <c r="AY43" s="46">
        <v>12</v>
      </c>
    </row>
    <row r="44" spans="1:51" ht="12.75">
      <c r="A44" s="1"/>
      <c r="B44" s="1"/>
      <c r="C44" s="1"/>
      <c r="D44" s="1"/>
      <c r="E44" s="2" t="s">
        <v>112</v>
      </c>
      <c r="F44" s="1"/>
      <c r="G44" s="1"/>
      <c r="H44" s="1"/>
      <c r="I44" s="1"/>
      <c r="J44" s="1"/>
      <c r="K44" s="1"/>
      <c r="L44" s="1"/>
      <c r="M44" s="14">
        <v>1.1</v>
      </c>
      <c r="N44" s="14"/>
      <c r="O44" s="14">
        <v>0.7</v>
      </c>
      <c r="P44" s="14"/>
      <c r="Q44" s="14">
        <v>1.5</v>
      </c>
      <c r="R44" s="1"/>
      <c r="S44" s="14">
        <v>1.8</v>
      </c>
      <c r="T44" s="1"/>
      <c r="U44" s="14">
        <v>1.9</v>
      </c>
      <c r="V44" s="1"/>
      <c r="W44" s="14">
        <v>1.2</v>
      </c>
      <c r="X44" s="14"/>
      <c r="Y44" s="14">
        <v>2.4</v>
      </c>
      <c r="Z44" s="14"/>
      <c r="AA44" s="14">
        <v>1.8</v>
      </c>
      <c r="AB44" s="14"/>
      <c r="AC44" s="14">
        <v>1.7</v>
      </c>
      <c r="AD44" s="1"/>
      <c r="AE44" s="14">
        <v>2.2</v>
      </c>
      <c r="AF44" s="1"/>
      <c r="AG44" s="14">
        <v>1.6</v>
      </c>
      <c r="AH44" s="14"/>
      <c r="AI44" s="14">
        <v>1.3</v>
      </c>
      <c r="AJ44" s="1"/>
      <c r="AK44" s="14">
        <v>1</v>
      </c>
      <c r="AL44" s="14"/>
      <c r="AM44" s="14">
        <v>1.8</v>
      </c>
      <c r="AN44" s="1"/>
      <c r="AO44" s="14">
        <v>1.7</v>
      </c>
      <c r="AP44" s="1"/>
      <c r="AQ44" s="14">
        <v>2</v>
      </c>
      <c r="AR44" s="1"/>
      <c r="AS44" s="14">
        <v>1.7</v>
      </c>
      <c r="AT44" s="1"/>
      <c r="AU44" s="14">
        <v>1.3</v>
      </c>
      <c r="AV44" s="1"/>
      <c r="AW44" s="14">
        <v>1.2</v>
      </c>
      <c r="AY44" s="48">
        <v>1.1</v>
      </c>
    </row>
    <row r="45" spans="1:49" ht="6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51" ht="12.75">
      <c r="A46" s="1"/>
      <c r="B46" s="1"/>
      <c r="C46" s="1"/>
      <c r="D46" s="1"/>
      <c r="E46" s="1" t="s">
        <v>103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>
        <v>4</v>
      </c>
      <c r="AP46" s="1"/>
      <c r="AQ46" s="1">
        <v>5</v>
      </c>
      <c r="AR46" s="1"/>
      <c r="AS46" s="1">
        <v>7</v>
      </c>
      <c r="AT46" s="1"/>
      <c r="AU46" s="1">
        <v>9</v>
      </c>
      <c r="AV46" s="1"/>
      <c r="AW46" s="1">
        <v>9</v>
      </c>
      <c r="AY46" s="46">
        <v>3</v>
      </c>
    </row>
    <row r="47" spans="1:51" ht="12.75">
      <c r="A47" s="1"/>
      <c r="B47" s="1"/>
      <c r="C47" s="1"/>
      <c r="D47" s="1"/>
      <c r="E47" s="2" t="s">
        <v>112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4">
        <v>0.4</v>
      </c>
      <c r="AP47" s="1"/>
      <c r="AQ47" s="14">
        <v>0.5</v>
      </c>
      <c r="AR47" s="1"/>
      <c r="AS47" s="14">
        <v>0.7</v>
      </c>
      <c r="AT47" s="1"/>
      <c r="AU47" s="14">
        <v>0.9</v>
      </c>
      <c r="AV47" s="1"/>
      <c r="AW47" s="14">
        <v>0.8</v>
      </c>
      <c r="AY47" s="48">
        <v>0.3</v>
      </c>
    </row>
    <row r="48" spans="1:49" ht="6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51" ht="12.75">
      <c r="A49" s="1"/>
      <c r="B49" s="1"/>
      <c r="C49" s="1"/>
      <c r="D49" s="1"/>
      <c r="E49" s="1" t="s">
        <v>104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>
        <v>2</v>
      </c>
      <c r="AN49" s="1"/>
      <c r="AO49" s="1">
        <v>11</v>
      </c>
      <c r="AP49" s="1"/>
      <c r="AQ49" s="1">
        <v>16</v>
      </c>
      <c r="AR49" s="1"/>
      <c r="AS49" s="1">
        <v>10</v>
      </c>
      <c r="AT49" s="1"/>
      <c r="AU49" s="1">
        <v>3</v>
      </c>
      <c r="AV49" s="1"/>
      <c r="AW49" s="1">
        <v>0</v>
      </c>
      <c r="AY49" s="46">
        <v>3</v>
      </c>
    </row>
    <row r="50" spans="1:51" ht="12.75">
      <c r="A50" s="1"/>
      <c r="B50" s="1"/>
      <c r="C50" s="1"/>
      <c r="D50" s="1"/>
      <c r="E50" s="2" t="s">
        <v>112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36">
        <v>0.2</v>
      </c>
      <c r="AN50" s="1"/>
      <c r="AO50" s="14">
        <v>1.1</v>
      </c>
      <c r="AP50" s="1"/>
      <c r="AQ50" s="14">
        <v>1.6</v>
      </c>
      <c r="AR50" s="1"/>
      <c r="AS50" s="14">
        <v>0.9</v>
      </c>
      <c r="AT50" s="1"/>
      <c r="AU50" s="14">
        <v>0.3</v>
      </c>
      <c r="AV50" s="1"/>
      <c r="AW50" s="14">
        <v>0</v>
      </c>
      <c r="AY50" s="48">
        <v>0.3</v>
      </c>
    </row>
    <row r="51" spans="1:48" ht="6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R51" s="1"/>
      <c r="AT51" s="1"/>
      <c r="AV51" s="1"/>
    </row>
    <row r="52" spans="1:51" ht="12.75">
      <c r="A52" s="1"/>
      <c r="B52" s="1"/>
      <c r="C52" s="1"/>
      <c r="D52" s="1"/>
      <c r="E52" s="2" t="s">
        <v>23</v>
      </c>
      <c r="F52" s="1"/>
      <c r="G52" s="1"/>
      <c r="H52" s="1"/>
      <c r="I52" s="13">
        <v>31</v>
      </c>
      <c r="J52" s="1"/>
      <c r="K52" s="13">
        <v>23</v>
      </c>
      <c r="L52" s="1"/>
      <c r="M52" s="13">
        <v>31</v>
      </c>
      <c r="N52" s="1"/>
      <c r="O52" s="13">
        <v>20</v>
      </c>
      <c r="P52" s="1"/>
      <c r="Q52" s="13">
        <v>26</v>
      </c>
      <c r="R52" s="1"/>
      <c r="S52" s="13">
        <v>38</v>
      </c>
      <c r="T52" s="1"/>
      <c r="U52" s="13">
        <v>32</v>
      </c>
      <c r="V52" s="1"/>
      <c r="W52" s="13">
        <v>25</v>
      </c>
      <c r="X52" s="1"/>
      <c r="Y52" s="13">
        <v>44</v>
      </c>
      <c r="Z52" s="1"/>
      <c r="AA52" s="13">
        <v>32</v>
      </c>
      <c r="AB52" s="1"/>
      <c r="AC52" s="13">
        <v>32</v>
      </c>
      <c r="AD52" s="1"/>
      <c r="AE52" s="13">
        <v>44</v>
      </c>
      <c r="AF52" s="1"/>
      <c r="AG52" s="13">
        <v>26</v>
      </c>
      <c r="AH52" s="13"/>
      <c r="AI52" s="13">
        <v>33</v>
      </c>
      <c r="AJ52" s="1"/>
      <c r="AK52" s="13">
        <v>24</v>
      </c>
      <c r="AL52" s="13"/>
      <c r="AM52" s="13">
        <f>AM40+AM43</f>
        <v>43</v>
      </c>
      <c r="AN52" s="1"/>
      <c r="AO52" s="13" t="e">
        <f>AO40+AO43+AO46+AO49+#REF!</f>
        <v>#REF!</v>
      </c>
      <c r="AP52" s="1"/>
      <c r="AQ52" s="13">
        <v>60</v>
      </c>
      <c r="AR52" s="1"/>
      <c r="AS52" s="13">
        <v>56</v>
      </c>
      <c r="AT52" s="1"/>
      <c r="AU52" s="13">
        <v>38</v>
      </c>
      <c r="AV52" s="1"/>
      <c r="AW52" s="13">
        <v>57</v>
      </c>
      <c r="AY52" s="46">
        <v>42</v>
      </c>
    </row>
    <row r="53" spans="1:51" ht="12.75">
      <c r="A53" s="1"/>
      <c r="B53" s="1"/>
      <c r="C53" s="1"/>
      <c r="D53" s="1"/>
      <c r="E53" s="2" t="s">
        <v>112</v>
      </c>
      <c r="F53" s="1"/>
      <c r="G53" s="1"/>
      <c r="H53" s="1"/>
      <c r="I53" s="14">
        <v>3</v>
      </c>
      <c r="J53" s="14"/>
      <c r="K53" s="14">
        <v>2.5</v>
      </c>
      <c r="L53" s="14"/>
      <c r="M53" s="14">
        <v>3.4</v>
      </c>
      <c r="N53" s="14"/>
      <c r="O53" s="14">
        <v>2.1</v>
      </c>
      <c r="P53" s="14"/>
      <c r="Q53" s="14">
        <v>3</v>
      </c>
      <c r="R53" s="1"/>
      <c r="S53" s="14">
        <v>3.8</v>
      </c>
      <c r="T53" s="1"/>
      <c r="U53" s="14">
        <v>3.1</v>
      </c>
      <c r="V53" s="1"/>
      <c r="W53" s="14">
        <v>2.3</v>
      </c>
      <c r="X53" s="14"/>
      <c r="Y53" s="14">
        <v>4.5</v>
      </c>
      <c r="Z53" s="14"/>
      <c r="AA53" s="14">
        <v>3.4</v>
      </c>
      <c r="AB53" s="14"/>
      <c r="AC53" s="14">
        <v>3.1</v>
      </c>
      <c r="AD53" s="1"/>
      <c r="AE53" s="14">
        <v>4.4</v>
      </c>
      <c r="AF53" s="1"/>
      <c r="AG53" s="14">
        <v>3</v>
      </c>
      <c r="AH53" s="14"/>
      <c r="AI53" s="14">
        <v>3.3</v>
      </c>
      <c r="AJ53" s="1"/>
      <c r="AK53" s="14">
        <v>2.6</v>
      </c>
      <c r="AL53" s="14"/>
      <c r="AM53" s="14">
        <v>4.6</v>
      </c>
      <c r="AN53" s="1"/>
      <c r="AO53" s="14">
        <v>5.6</v>
      </c>
      <c r="AP53" s="1"/>
      <c r="AQ53" s="14">
        <v>6</v>
      </c>
      <c r="AR53" s="1"/>
      <c r="AS53" s="14">
        <v>5.7</v>
      </c>
      <c r="AT53" s="1"/>
      <c r="AU53" s="14">
        <v>4.1</v>
      </c>
      <c r="AV53" s="1"/>
      <c r="AW53" s="14">
        <v>5.4</v>
      </c>
      <c r="AY53" s="48">
        <v>3.8</v>
      </c>
    </row>
    <row r="54" spans="1:49" ht="3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6" customHeight="1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3.5" thickBot="1">
      <c r="A56" s="1"/>
      <c r="B56" s="1"/>
      <c r="C56" s="19" t="s">
        <v>37</v>
      </c>
      <c r="D56" s="20"/>
      <c r="E56" s="20"/>
      <c r="F56" s="20"/>
      <c r="G56" s="20"/>
      <c r="H56" s="2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1"/>
      <c r="B57" s="1"/>
      <c r="C57" s="1"/>
      <c r="D57" s="2" t="s">
        <v>38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>
      <c r="A58" s="1"/>
      <c r="B58" s="1"/>
      <c r="C58" s="1"/>
      <c r="D58" s="1"/>
      <c r="E58" s="2" t="s">
        <v>39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6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1"/>
      <c r="B60" s="1"/>
      <c r="C60" s="1"/>
      <c r="D60" s="2" t="s">
        <v>96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1"/>
      <c r="B61" s="1"/>
      <c r="C61" s="1"/>
      <c r="D61" s="1"/>
      <c r="E61" s="2" t="s">
        <v>39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1"/>
      <c r="B62" s="1"/>
      <c r="C62" s="2" t="s">
        <v>100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51" ht="12.75">
      <c r="A64" s="1"/>
      <c r="B64" s="1"/>
      <c r="C64" s="1"/>
      <c r="D64" s="1"/>
      <c r="E64" s="1"/>
      <c r="F64" s="1"/>
      <c r="G64" s="1"/>
      <c r="H64" s="1"/>
      <c r="I64" s="5" t="s">
        <v>3</v>
      </c>
      <c r="J64" s="1"/>
      <c r="K64" s="5" t="s">
        <v>3</v>
      </c>
      <c r="L64" s="1"/>
      <c r="M64" s="5" t="s">
        <v>3</v>
      </c>
      <c r="N64" s="1"/>
      <c r="O64" s="5" t="s">
        <v>3</v>
      </c>
      <c r="P64" s="1"/>
      <c r="Q64" s="5" t="s">
        <v>3</v>
      </c>
      <c r="R64" s="1"/>
      <c r="S64" s="5" t="s">
        <v>3</v>
      </c>
      <c r="T64" s="1"/>
      <c r="U64" s="5" t="s">
        <v>3</v>
      </c>
      <c r="V64" s="1"/>
      <c r="W64" s="4" t="s">
        <v>3</v>
      </c>
      <c r="X64" s="3"/>
      <c r="Y64" s="4" t="s">
        <v>3</v>
      </c>
      <c r="Z64" s="3"/>
      <c r="AA64" s="4" t="s">
        <v>3</v>
      </c>
      <c r="AB64" s="3"/>
      <c r="AC64" s="4" t="s">
        <v>3</v>
      </c>
      <c r="AD64" s="3"/>
      <c r="AE64" s="4" t="s">
        <v>3</v>
      </c>
      <c r="AF64" s="3"/>
      <c r="AG64" s="4" t="s">
        <v>3</v>
      </c>
      <c r="AH64" s="4"/>
      <c r="AI64" s="4" t="s">
        <v>3</v>
      </c>
      <c r="AJ64" s="1"/>
      <c r="AK64" s="4" t="s">
        <v>3</v>
      </c>
      <c r="AL64" s="4"/>
      <c r="AM64" s="4" t="s">
        <v>3</v>
      </c>
      <c r="AN64" s="1"/>
      <c r="AO64" s="4" t="s">
        <v>3</v>
      </c>
      <c r="AP64" s="1"/>
      <c r="AQ64" s="4" t="s">
        <v>3</v>
      </c>
      <c r="AR64" s="1"/>
      <c r="AS64" s="4" t="s">
        <v>3</v>
      </c>
      <c r="AT64" s="1"/>
      <c r="AU64" s="4" t="s">
        <v>3</v>
      </c>
      <c r="AV64" s="1"/>
      <c r="AW64" s="4" t="s">
        <v>3</v>
      </c>
      <c r="AY64" s="47" t="s">
        <v>3</v>
      </c>
    </row>
    <row r="65" spans="1:51" ht="12.75" customHeight="1" thickBot="1">
      <c r="A65" s="1"/>
      <c r="B65" s="1"/>
      <c r="C65" s="1"/>
      <c r="D65" s="1"/>
      <c r="E65" s="1"/>
      <c r="F65" s="1"/>
      <c r="G65" s="1"/>
      <c r="H65" s="1"/>
      <c r="I65" s="6" t="s">
        <v>4</v>
      </c>
      <c r="J65" s="7"/>
      <c r="K65" s="6" t="s">
        <v>5</v>
      </c>
      <c r="L65" s="7"/>
      <c r="M65" s="6" t="s">
        <v>6</v>
      </c>
      <c r="N65" s="7"/>
      <c r="O65" s="6" t="s">
        <v>7</v>
      </c>
      <c r="P65" s="7"/>
      <c r="Q65" s="6" t="s">
        <v>8</v>
      </c>
      <c r="R65" s="7"/>
      <c r="S65" s="6" t="s">
        <v>9</v>
      </c>
      <c r="T65" s="7"/>
      <c r="U65" s="6" t="s">
        <v>10</v>
      </c>
      <c r="V65" s="7"/>
      <c r="W65" s="8" t="s">
        <v>11</v>
      </c>
      <c r="X65" s="9"/>
      <c r="Y65" s="8" t="s">
        <v>12</v>
      </c>
      <c r="Z65" s="9"/>
      <c r="AA65" s="8" t="s">
        <v>13</v>
      </c>
      <c r="AB65" s="9"/>
      <c r="AC65" s="8" t="s">
        <v>14</v>
      </c>
      <c r="AD65" s="9"/>
      <c r="AE65" s="8" t="s">
        <v>15</v>
      </c>
      <c r="AF65" s="9"/>
      <c r="AG65" s="8" t="s">
        <v>16</v>
      </c>
      <c r="AH65" s="8"/>
      <c r="AI65" s="8" t="s">
        <v>17</v>
      </c>
      <c r="AJ65" s="7"/>
      <c r="AK65" s="8" t="s">
        <v>18</v>
      </c>
      <c r="AL65" s="8"/>
      <c r="AM65" s="22">
        <v>2001</v>
      </c>
      <c r="AN65" s="7"/>
      <c r="AO65" s="22">
        <v>2002</v>
      </c>
      <c r="AP65" s="7"/>
      <c r="AQ65" s="22">
        <v>2004</v>
      </c>
      <c r="AR65" s="7"/>
      <c r="AS65" s="22">
        <v>2005</v>
      </c>
      <c r="AT65" s="7"/>
      <c r="AU65" s="22">
        <v>2006</v>
      </c>
      <c r="AV65" s="7"/>
      <c r="AW65" s="22">
        <v>2007</v>
      </c>
      <c r="AX65" s="51"/>
      <c r="AY65" s="52">
        <v>2008</v>
      </c>
    </row>
    <row r="66" spans="1:49" ht="13.5" thickBot="1">
      <c r="A66" s="1"/>
      <c r="B66" s="1"/>
      <c r="C66" s="19" t="s">
        <v>40</v>
      </c>
      <c r="D66" s="20"/>
      <c r="E66" s="20"/>
      <c r="F66" s="20"/>
      <c r="G66" s="20"/>
      <c r="H66" s="2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1"/>
      <c r="B67" s="1"/>
      <c r="C67" s="1"/>
      <c r="D67" s="2" t="s">
        <v>41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51" ht="12.75">
      <c r="A68" s="1"/>
      <c r="B68" s="1"/>
      <c r="C68" s="1"/>
      <c r="D68" s="1"/>
      <c r="E68" s="2" t="s">
        <v>21</v>
      </c>
      <c r="F68" s="1"/>
      <c r="G68" s="1"/>
      <c r="H68" s="1"/>
      <c r="I68" s="13">
        <v>16</v>
      </c>
      <c r="J68" s="1"/>
      <c r="K68" s="13">
        <v>25</v>
      </c>
      <c r="L68" s="1"/>
      <c r="M68" s="13">
        <v>22</v>
      </c>
      <c r="N68" s="1"/>
      <c r="O68" s="13">
        <v>19</v>
      </c>
      <c r="P68" s="1"/>
      <c r="Q68" s="13">
        <v>16</v>
      </c>
      <c r="R68" s="1"/>
      <c r="S68" s="13">
        <v>15</v>
      </c>
      <c r="T68" s="1"/>
      <c r="U68" s="13">
        <v>22</v>
      </c>
      <c r="V68" s="1"/>
      <c r="W68" s="13">
        <v>14</v>
      </c>
      <c r="X68" s="1"/>
      <c r="Y68" s="13">
        <v>30</v>
      </c>
      <c r="Z68" s="1"/>
      <c r="AA68" s="13">
        <v>20</v>
      </c>
      <c r="AB68" s="1"/>
      <c r="AC68" s="13">
        <v>21</v>
      </c>
      <c r="AD68" s="1"/>
      <c r="AE68" s="13">
        <v>29</v>
      </c>
      <c r="AF68" s="1"/>
      <c r="AG68" s="13">
        <v>16</v>
      </c>
      <c r="AH68" s="13"/>
      <c r="AI68" s="13">
        <v>35</v>
      </c>
      <c r="AJ68" s="1"/>
      <c r="AK68" s="13">
        <v>33</v>
      </c>
      <c r="AL68" s="13"/>
      <c r="AM68" s="13">
        <v>21</v>
      </c>
      <c r="AN68" s="1"/>
      <c r="AO68" s="13">
        <v>39</v>
      </c>
      <c r="AP68" s="1"/>
      <c r="AQ68" s="13">
        <v>38</v>
      </c>
      <c r="AR68" s="1"/>
      <c r="AS68" s="13">
        <v>47</v>
      </c>
      <c r="AT68" s="1"/>
      <c r="AU68" s="13">
        <v>42</v>
      </c>
      <c r="AV68" s="1"/>
      <c r="AW68" s="13">
        <v>34</v>
      </c>
      <c r="AY68" s="46">
        <v>44</v>
      </c>
    </row>
    <row r="69" spans="1:51" ht="12.75">
      <c r="A69" s="1"/>
      <c r="B69" s="1"/>
      <c r="C69" s="1"/>
      <c r="D69" s="1"/>
      <c r="E69" s="2" t="s">
        <v>101</v>
      </c>
      <c r="F69" s="1"/>
      <c r="G69" s="1"/>
      <c r="H69" s="1"/>
      <c r="I69" s="1"/>
      <c r="J69" s="1"/>
      <c r="K69" s="1"/>
      <c r="L69" s="1"/>
      <c r="M69" s="1"/>
      <c r="N69" s="1"/>
      <c r="O69" s="13"/>
      <c r="P69" s="1"/>
      <c r="Q69" s="13"/>
      <c r="R69" s="1"/>
      <c r="S69" s="13"/>
      <c r="T69" s="1"/>
      <c r="U69" s="13"/>
      <c r="V69" s="1"/>
      <c r="W69" s="13"/>
      <c r="X69" s="1"/>
      <c r="Y69" s="13"/>
      <c r="Z69" s="1"/>
      <c r="AA69" s="13"/>
      <c r="AB69" s="1"/>
      <c r="AC69" s="13"/>
      <c r="AD69" s="1"/>
      <c r="AE69" s="13"/>
      <c r="AF69" s="1"/>
      <c r="AG69" s="13"/>
      <c r="AH69" s="13"/>
      <c r="AI69" s="13"/>
      <c r="AJ69" s="1"/>
      <c r="AK69" s="13"/>
      <c r="AL69" s="13"/>
      <c r="AM69" s="13"/>
      <c r="AN69" s="1"/>
      <c r="AO69" s="13">
        <v>16</v>
      </c>
      <c r="AP69" s="1"/>
      <c r="AQ69" s="13">
        <v>10</v>
      </c>
      <c r="AR69" s="1"/>
      <c r="AS69" s="13">
        <v>0</v>
      </c>
      <c r="AT69" s="1"/>
      <c r="AU69" s="13">
        <v>0</v>
      </c>
      <c r="AV69" s="1"/>
      <c r="AW69" s="13">
        <v>0</v>
      </c>
      <c r="AY69" s="46">
        <v>0</v>
      </c>
    </row>
    <row r="70" spans="1:4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51" ht="12.75">
      <c r="A71" s="1"/>
      <c r="B71" s="1"/>
      <c r="C71" s="1"/>
      <c r="D71" s="1"/>
      <c r="E71" s="2" t="s">
        <v>23</v>
      </c>
      <c r="F71" s="1"/>
      <c r="G71" s="1"/>
      <c r="H71" s="1"/>
      <c r="I71" s="13">
        <v>16</v>
      </c>
      <c r="J71" s="1"/>
      <c r="K71" s="13">
        <v>25</v>
      </c>
      <c r="L71" s="1"/>
      <c r="M71" s="13">
        <v>22</v>
      </c>
      <c r="N71" s="1"/>
      <c r="O71" s="13">
        <v>19</v>
      </c>
      <c r="P71" s="1"/>
      <c r="Q71" s="13">
        <v>16</v>
      </c>
      <c r="R71" s="1"/>
      <c r="S71" s="13">
        <v>15</v>
      </c>
      <c r="T71" s="1"/>
      <c r="U71" s="13">
        <v>22</v>
      </c>
      <c r="V71" s="1"/>
      <c r="W71" s="13">
        <v>15</v>
      </c>
      <c r="X71" s="1"/>
      <c r="Y71" s="13">
        <v>30</v>
      </c>
      <c r="Z71" s="1"/>
      <c r="AA71" s="13">
        <v>20</v>
      </c>
      <c r="AB71" s="1"/>
      <c r="AC71" s="13">
        <v>21</v>
      </c>
      <c r="AD71" s="1"/>
      <c r="AE71" s="13">
        <v>29</v>
      </c>
      <c r="AF71" s="1"/>
      <c r="AG71" s="13">
        <v>16</v>
      </c>
      <c r="AH71" s="13"/>
      <c r="AI71" s="13">
        <v>35</v>
      </c>
      <c r="AJ71" s="1"/>
      <c r="AK71" s="13">
        <v>33</v>
      </c>
      <c r="AL71" s="13"/>
      <c r="AM71" s="13">
        <f>SUM(AM68:AM70)</f>
        <v>21</v>
      </c>
      <c r="AN71" s="1"/>
      <c r="AO71" s="13">
        <f>SUM(AO68:AO70)</f>
        <v>55</v>
      </c>
      <c r="AP71" s="1"/>
      <c r="AQ71" s="13">
        <f>SUM(AQ68:AQ70)</f>
        <v>48</v>
      </c>
      <c r="AR71" s="1"/>
      <c r="AS71" s="13">
        <f>SUM(AS68:AS70)</f>
        <v>47</v>
      </c>
      <c r="AT71" s="1"/>
      <c r="AU71" s="13">
        <f>SUM(AU68:AU70)</f>
        <v>42</v>
      </c>
      <c r="AV71" s="1"/>
      <c r="AW71" s="13">
        <f>SUM(AW68:AW70)</f>
        <v>34</v>
      </c>
      <c r="AY71" s="46">
        <v>44</v>
      </c>
    </row>
    <row r="72" spans="1:4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51" ht="12.75">
      <c r="A73" s="1"/>
      <c r="B73" s="1"/>
      <c r="C73" s="1"/>
      <c r="D73" s="1"/>
      <c r="E73" s="2" t="s">
        <v>42</v>
      </c>
      <c r="F73" s="1"/>
      <c r="G73" s="1"/>
      <c r="H73" s="1"/>
      <c r="I73" s="14">
        <v>83.9</v>
      </c>
      <c r="J73" s="14"/>
      <c r="K73" s="14">
        <v>84.8</v>
      </c>
      <c r="L73" s="14"/>
      <c r="M73" s="14">
        <v>86.2</v>
      </c>
      <c r="N73" s="14"/>
      <c r="O73" s="14">
        <v>87.8</v>
      </c>
      <c r="P73" s="14"/>
      <c r="Q73" s="14">
        <v>87.7</v>
      </c>
      <c r="R73" s="1"/>
      <c r="S73" s="14">
        <v>85.4</v>
      </c>
      <c r="T73" s="1"/>
      <c r="U73" s="14">
        <v>85</v>
      </c>
      <c r="V73" s="1"/>
      <c r="W73" s="14">
        <v>85</v>
      </c>
      <c r="X73" s="14"/>
      <c r="Y73" s="14">
        <v>86.3</v>
      </c>
      <c r="Z73" s="14"/>
      <c r="AA73" s="14">
        <v>85.8</v>
      </c>
      <c r="AB73" s="14"/>
      <c r="AC73" s="14">
        <v>86.3</v>
      </c>
      <c r="AD73" s="14"/>
      <c r="AE73" s="14">
        <v>86.4</v>
      </c>
      <c r="AF73" s="1"/>
      <c r="AG73" s="14">
        <v>87</v>
      </c>
      <c r="AH73" s="14"/>
      <c r="AI73" s="14">
        <v>88.7</v>
      </c>
      <c r="AJ73" s="1"/>
      <c r="AK73" s="14">
        <v>88.9</v>
      </c>
      <c r="AL73" s="14"/>
      <c r="AM73" s="14">
        <v>90.4</v>
      </c>
      <c r="AN73" s="1"/>
      <c r="AO73" s="14">
        <v>88.3</v>
      </c>
      <c r="AP73" s="1"/>
      <c r="AQ73" s="14">
        <v>88.3</v>
      </c>
      <c r="AR73" s="1"/>
      <c r="AS73" s="14">
        <v>87.8</v>
      </c>
      <c r="AT73" s="1"/>
      <c r="AU73" s="14">
        <v>85.7</v>
      </c>
      <c r="AV73" s="1"/>
      <c r="AW73" s="14">
        <v>89.3</v>
      </c>
      <c r="AY73" s="48">
        <v>88.9</v>
      </c>
    </row>
    <row r="74" spans="1:4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51" ht="12.75">
      <c r="A75" s="1"/>
      <c r="B75" s="1"/>
      <c r="C75" s="1"/>
      <c r="D75" s="1"/>
      <c r="E75" s="2" t="s">
        <v>43</v>
      </c>
      <c r="F75" s="1"/>
      <c r="G75" s="1"/>
      <c r="H75" s="1"/>
      <c r="I75" s="13">
        <v>483</v>
      </c>
      <c r="J75" s="1"/>
      <c r="K75" s="13">
        <v>493</v>
      </c>
      <c r="L75" s="1"/>
      <c r="M75" s="13">
        <v>457</v>
      </c>
      <c r="N75" s="1"/>
      <c r="O75" s="13">
        <v>506</v>
      </c>
      <c r="P75" s="1"/>
      <c r="Q75" s="13">
        <v>472</v>
      </c>
      <c r="R75" s="1"/>
      <c r="S75" s="13">
        <v>462</v>
      </c>
      <c r="T75" s="1"/>
      <c r="U75" s="13">
        <v>484</v>
      </c>
      <c r="V75" s="1"/>
      <c r="W75" s="13">
        <v>437</v>
      </c>
      <c r="X75" s="1"/>
      <c r="Y75" s="13">
        <v>475</v>
      </c>
      <c r="Z75" s="1"/>
      <c r="AA75" s="13">
        <v>464</v>
      </c>
      <c r="AB75" s="1"/>
      <c r="AC75" s="13">
        <v>563</v>
      </c>
      <c r="AD75" s="1"/>
      <c r="AE75" s="13">
        <v>581</v>
      </c>
      <c r="AF75" s="1"/>
      <c r="AG75" s="13">
        <v>518</v>
      </c>
      <c r="AH75" s="13"/>
      <c r="AI75" s="13">
        <v>551</v>
      </c>
      <c r="AJ75" s="1"/>
      <c r="AK75" s="1">
        <v>546</v>
      </c>
      <c r="AL75" s="1"/>
      <c r="AM75" s="1">
        <v>550</v>
      </c>
      <c r="AN75" s="1"/>
      <c r="AO75" s="1">
        <v>556</v>
      </c>
      <c r="AP75" s="1"/>
      <c r="AQ75" s="1">
        <v>540</v>
      </c>
      <c r="AR75" s="1"/>
      <c r="AS75" s="1">
        <v>536</v>
      </c>
      <c r="AT75" s="1"/>
      <c r="AU75" s="1">
        <v>549</v>
      </c>
      <c r="AV75" s="1"/>
      <c r="AW75" s="1">
        <v>535</v>
      </c>
      <c r="AY75" s="46">
        <v>545</v>
      </c>
    </row>
    <row r="76" spans="1:51" ht="12.75">
      <c r="A76" s="1"/>
      <c r="B76" s="1"/>
      <c r="C76" s="1"/>
      <c r="D76" s="1"/>
      <c r="E76" s="2" t="s">
        <v>44</v>
      </c>
      <c r="F76" s="1"/>
      <c r="G76" s="1"/>
      <c r="H76" s="1"/>
      <c r="I76" s="13">
        <v>494</v>
      </c>
      <c r="J76" s="1"/>
      <c r="K76" s="13">
        <v>511</v>
      </c>
      <c r="L76" s="1"/>
      <c r="M76" s="13">
        <v>525</v>
      </c>
      <c r="N76" s="1"/>
      <c r="O76" s="13">
        <v>524</v>
      </c>
      <c r="P76" s="1"/>
      <c r="Q76" s="13">
        <v>547</v>
      </c>
      <c r="R76" s="1"/>
      <c r="S76" s="13">
        <v>501</v>
      </c>
      <c r="T76" s="1"/>
      <c r="U76" s="13">
        <v>503</v>
      </c>
      <c r="V76" s="1"/>
      <c r="W76" s="13">
        <v>510</v>
      </c>
      <c r="X76" s="1"/>
      <c r="Y76" s="13">
        <v>528</v>
      </c>
      <c r="Z76" s="1"/>
      <c r="AA76" s="13">
        <v>502</v>
      </c>
      <c r="AB76" s="1"/>
      <c r="AC76" s="13">
        <v>535</v>
      </c>
      <c r="AD76" s="1"/>
      <c r="AE76" s="13">
        <v>526</v>
      </c>
      <c r="AF76" s="1"/>
      <c r="AG76" s="13">
        <v>546</v>
      </c>
      <c r="AH76" s="13"/>
      <c r="AI76" s="13">
        <v>541</v>
      </c>
      <c r="AJ76" s="1"/>
      <c r="AK76" s="1">
        <v>550</v>
      </c>
      <c r="AL76" s="1"/>
      <c r="AM76" s="1">
        <v>526</v>
      </c>
      <c r="AN76" s="1"/>
      <c r="AO76" s="1">
        <v>547</v>
      </c>
      <c r="AP76" s="1"/>
      <c r="AQ76" s="1">
        <v>539</v>
      </c>
      <c r="AR76" s="1"/>
      <c r="AS76" s="1">
        <v>547</v>
      </c>
      <c r="AT76" s="1"/>
      <c r="AU76" s="1">
        <v>550</v>
      </c>
      <c r="AV76" s="1"/>
      <c r="AW76" s="1">
        <v>523</v>
      </c>
      <c r="AY76" s="46">
        <v>529</v>
      </c>
    </row>
    <row r="77" spans="1:51" ht="12.75">
      <c r="A77" s="1"/>
      <c r="B77" s="1"/>
      <c r="C77" s="1"/>
      <c r="D77" s="1"/>
      <c r="E77" s="2" t="s">
        <v>45</v>
      </c>
      <c r="F77" s="1"/>
      <c r="G77" s="1"/>
      <c r="H77" s="1"/>
      <c r="I77" s="13">
        <v>977</v>
      </c>
      <c r="J77" s="1"/>
      <c r="K77" s="13">
        <v>1004</v>
      </c>
      <c r="L77" s="1"/>
      <c r="M77" s="13">
        <v>982</v>
      </c>
      <c r="N77" s="1"/>
      <c r="O77" s="13">
        <v>1030</v>
      </c>
      <c r="P77" s="1"/>
      <c r="Q77" s="13">
        <v>1019</v>
      </c>
      <c r="R77" s="1"/>
      <c r="S77" s="13">
        <v>963</v>
      </c>
      <c r="T77" s="1"/>
      <c r="U77" s="13">
        <v>987</v>
      </c>
      <c r="V77" s="1"/>
      <c r="W77" s="13">
        <v>947</v>
      </c>
      <c r="X77" s="1"/>
      <c r="Y77" s="13">
        <v>1003</v>
      </c>
      <c r="Z77" s="1"/>
      <c r="AA77" s="13">
        <v>966</v>
      </c>
      <c r="AB77" s="1"/>
      <c r="AC77" s="13">
        <v>1098</v>
      </c>
      <c r="AD77" s="1"/>
      <c r="AE77" s="13">
        <v>1107</v>
      </c>
      <c r="AF77" s="1"/>
      <c r="AG77" s="13">
        <v>1064</v>
      </c>
      <c r="AH77" s="13"/>
      <c r="AI77" s="13">
        <v>1092</v>
      </c>
      <c r="AJ77" s="1"/>
      <c r="AK77" s="1">
        <v>1096</v>
      </c>
      <c r="AL77" s="1"/>
      <c r="AM77" s="1">
        <f>SUM(AM75:AM76)</f>
        <v>1076</v>
      </c>
      <c r="AN77" s="1"/>
      <c r="AO77" s="1">
        <f>SUM(AO75:AO76)</f>
        <v>1103</v>
      </c>
      <c r="AP77" s="1"/>
      <c r="AQ77" s="1">
        <f>SUM(AQ75:AQ76)</f>
        <v>1079</v>
      </c>
      <c r="AR77" s="1"/>
      <c r="AS77" s="1">
        <f>SUM(AS75:AS76)</f>
        <v>1083</v>
      </c>
      <c r="AT77" s="1"/>
      <c r="AU77" s="1">
        <f>SUM(AU75:AU76)</f>
        <v>1099</v>
      </c>
      <c r="AV77" s="1"/>
      <c r="AW77" s="1">
        <f>SUM(AW75:AW76)</f>
        <v>1058</v>
      </c>
      <c r="AY77" s="46">
        <v>1074</v>
      </c>
    </row>
    <row r="78" spans="1:4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>
      <c r="A80" s="1"/>
      <c r="B80" s="1"/>
      <c r="C80" s="1"/>
      <c r="D80" s="2" t="s">
        <v>46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51" ht="12.75">
      <c r="A81" s="1"/>
      <c r="B81" s="1"/>
      <c r="C81" s="1"/>
      <c r="D81" s="1"/>
      <c r="E81" s="2" t="s">
        <v>21</v>
      </c>
      <c r="F81" s="1"/>
      <c r="G81" s="1"/>
      <c r="H81" s="1"/>
      <c r="I81" s="13">
        <v>22</v>
      </c>
      <c r="J81" s="1"/>
      <c r="K81" s="13">
        <v>11</v>
      </c>
      <c r="L81" s="1"/>
      <c r="M81" s="13">
        <v>16</v>
      </c>
      <c r="N81" s="1"/>
      <c r="O81" s="13">
        <v>17</v>
      </c>
      <c r="P81" s="1"/>
      <c r="Q81" s="13">
        <v>9</v>
      </c>
      <c r="R81" s="1"/>
      <c r="S81" s="13">
        <v>18</v>
      </c>
      <c r="T81" s="1"/>
      <c r="U81" s="13">
        <v>21</v>
      </c>
      <c r="V81" s="1"/>
      <c r="W81" s="13">
        <v>19</v>
      </c>
      <c r="X81" s="1"/>
      <c r="Y81" s="13">
        <v>12</v>
      </c>
      <c r="Z81" s="1"/>
      <c r="AA81" s="13">
        <v>10</v>
      </c>
      <c r="AB81" s="1"/>
      <c r="AC81" s="13">
        <v>6</v>
      </c>
      <c r="AD81" s="1"/>
      <c r="AE81" s="13">
        <v>15</v>
      </c>
      <c r="AF81" s="1"/>
      <c r="AG81" s="13">
        <v>19</v>
      </c>
      <c r="AH81" s="13"/>
      <c r="AI81" s="13">
        <v>14</v>
      </c>
      <c r="AJ81" s="1"/>
      <c r="AK81" s="13">
        <v>19</v>
      </c>
      <c r="AL81" s="13"/>
      <c r="AM81" s="13">
        <v>19</v>
      </c>
      <c r="AN81" s="1"/>
      <c r="AO81" s="13">
        <v>17</v>
      </c>
      <c r="AP81" s="1"/>
      <c r="AQ81" s="13">
        <v>20</v>
      </c>
      <c r="AR81" s="1"/>
      <c r="AS81" s="13">
        <v>24</v>
      </c>
      <c r="AT81" s="1"/>
      <c r="AU81" s="13">
        <v>18</v>
      </c>
      <c r="AV81" s="1"/>
      <c r="AW81" s="13">
        <v>19</v>
      </c>
      <c r="AY81" s="46">
        <v>1</v>
      </c>
    </row>
    <row r="82" spans="1:51" ht="12.75">
      <c r="A82" s="1"/>
      <c r="B82" s="1"/>
      <c r="C82" s="1"/>
      <c r="D82" s="1"/>
      <c r="E82" s="2" t="s">
        <v>101</v>
      </c>
      <c r="F82" s="1"/>
      <c r="G82" s="1"/>
      <c r="H82" s="1"/>
      <c r="I82" s="1"/>
      <c r="J82" s="1"/>
      <c r="K82" s="1"/>
      <c r="L82" s="1"/>
      <c r="M82" s="1"/>
      <c r="N82" s="1"/>
      <c r="O82" s="13"/>
      <c r="P82" s="1"/>
      <c r="Q82" s="13"/>
      <c r="R82" s="1"/>
      <c r="S82" s="13"/>
      <c r="T82" s="1"/>
      <c r="U82" s="13"/>
      <c r="V82" s="1"/>
      <c r="W82" s="13"/>
      <c r="X82" s="1"/>
      <c r="Y82" s="13"/>
      <c r="Z82" s="1"/>
      <c r="AA82" s="13"/>
      <c r="AB82" s="1"/>
      <c r="AC82" s="13"/>
      <c r="AD82" s="1"/>
      <c r="AE82" s="13"/>
      <c r="AF82" s="1"/>
      <c r="AG82" s="13"/>
      <c r="AH82" s="13"/>
      <c r="AI82" s="13"/>
      <c r="AJ82" s="1"/>
      <c r="AK82" s="13"/>
      <c r="AL82" s="13"/>
      <c r="AM82" s="13"/>
      <c r="AN82" s="1"/>
      <c r="AO82" s="13"/>
      <c r="AP82" s="1"/>
      <c r="AQ82" s="13">
        <v>2</v>
      </c>
      <c r="AR82" s="1"/>
      <c r="AS82" s="13">
        <v>0</v>
      </c>
      <c r="AT82" s="1"/>
      <c r="AU82" s="13">
        <v>0</v>
      </c>
      <c r="AV82" s="1"/>
      <c r="AW82" s="13">
        <v>0</v>
      </c>
      <c r="AY82" s="46">
        <v>18</v>
      </c>
    </row>
    <row r="83" spans="1:4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51" ht="12.75">
      <c r="A84" s="1"/>
      <c r="B84" s="1"/>
      <c r="C84" s="1"/>
      <c r="D84" s="1"/>
      <c r="E84" s="2" t="s">
        <v>47</v>
      </c>
      <c r="F84" s="1"/>
      <c r="G84" s="1"/>
      <c r="H84" s="1"/>
      <c r="I84" s="13">
        <v>22</v>
      </c>
      <c r="J84" s="1"/>
      <c r="K84" s="13">
        <v>11</v>
      </c>
      <c r="L84" s="1"/>
      <c r="M84" s="13">
        <v>16</v>
      </c>
      <c r="N84" s="1"/>
      <c r="O84" s="13">
        <v>17</v>
      </c>
      <c r="P84" s="1"/>
      <c r="Q84" s="13">
        <v>9</v>
      </c>
      <c r="R84" s="1"/>
      <c r="S84" s="13">
        <v>18</v>
      </c>
      <c r="T84" s="1"/>
      <c r="U84" s="13">
        <v>21</v>
      </c>
      <c r="V84" s="1"/>
      <c r="W84" s="13">
        <v>19</v>
      </c>
      <c r="X84" s="1"/>
      <c r="Y84" s="13">
        <v>12</v>
      </c>
      <c r="Z84" s="1"/>
      <c r="AA84" s="13">
        <v>10</v>
      </c>
      <c r="AB84" s="1"/>
      <c r="AC84" s="13">
        <v>6</v>
      </c>
      <c r="AD84" s="1"/>
      <c r="AE84" s="13">
        <v>15</v>
      </c>
      <c r="AF84" s="1"/>
      <c r="AG84" s="13">
        <v>20</v>
      </c>
      <c r="AH84" s="13"/>
      <c r="AI84" s="13">
        <v>15</v>
      </c>
      <c r="AJ84" s="1"/>
      <c r="AK84" s="13">
        <v>20</v>
      </c>
      <c r="AL84" s="13"/>
      <c r="AM84" s="13">
        <f>SUM(AM81:AM83)</f>
        <v>19</v>
      </c>
      <c r="AN84" s="1"/>
      <c r="AO84" s="13">
        <f>SUM(AO81:AO83)</f>
        <v>17</v>
      </c>
      <c r="AP84" s="1"/>
      <c r="AQ84" s="13">
        <f>SUM(AQ81:AQ83)</f>
        <v>22</v>
      </c>
      <c r="AR84" s="1"/>
      <c r="AS84" s="13">
        <f>SUM(AS81:AS83)</f>
        <v>24</v>
      </c>
      <c r="AT84" s="1"/>
      <c r="AU84" s="13">
        <f>SUM(AU81:AU83)</f>
        <v>18</v>
      </c>
      <c r="AV84" s="1"/>
      <c r="AW84" s="13">
        <f>SUM(AW81:AW83)</f>
        <v>19</v>
      </c>
      <c r="AY84" s="46">
        <v>19</v>
      </c>
    </row>
    <row r="85" spans="1:4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51" ht="12.75">
      <c r="A86" s="1"/>
      <c r="B86" s="1"/>
      <c r="C86" s="1"/>
      <c r="D86" s="1"/>
      <c r="E86" s="2" t="s">
        <v>48</v>
      </c>
      <c r="F86" s="1"/>
      <c r="G86" s="1"/>
      <c r="H86" s="1"/>
      <c r="I86" s="16">
        <v>3.07</v>
      </c>
      <c r="J86" s="16"/>
      <c r="K86" s="16">
        <v>2.91</v>
      </c>
      <c r="L86" s="16"/>
      <c r="M86" s="16">
        <v>2.89</v>
      </c>
      <c r="N86" s="16"/>
      <c r="O86" s="16">
        <v>3.15</v>
      </c>
      <c r="P86" s="16"/>
      <c r="Q86" s="16">
        <v>3.2</v>
      </c>
      <c r="R86" s="1"/>
      <c r="S86" s="16">
        <v>3.2</v>
      </c>
      <c r="T86" s="1"/>
      <c r="U86" s="16">
        <v>3.08</v>
      </c>
      <c r="V86" s="1"/>
      <c r="W86" s="16">
        <v>3.2</v>
      </c>
      <c r="X86" s="16"/>
      <c r="Y86" s="16">
        <v>3.01</v>
      </c>
      <c r="Z86" s="16"/>
      <c r="AA86" s="16">
        <v>3.08</v>
      </c>
      <c r="AB86" s="16"/>
      <c r="AC86" s="16">
        <v>2.94</v>
      </c>
      <c r="AD86" s="16"/>
      <c r="AE86" s="16">
        <v>2.87</v>
      </c>
      <c r="AF86" s="1"/>
      <c r="AG86" s="16">
        <v>2.83</v>
      </c>
      <c r="AH86" s="16"/>
      <c r="AI86" s="16">
        <v>3.08</v>
      </c>
      <c r="AJ86" s="1"/>
      <c r="AK86" s="16">
        <v>3.08</v>
      </c>
      <c r="AL86" s="16"/>
      <c r="AM86" s="16">
        <v>3.36</v>
      </c>
      <c r="AN86" s="1"/>
      <c r="AO86" s="16">
        <v>3.06</v>
      </c>
      <c r="AP86" s="1"/>
      <c r="AQ86" s="16">
        <v>3.04</v>
      </c>
      <c r="AR86" s="1"/>
      <c r="AS86" s="16">
        <v>3.03</v>
      </c>
      <c r="AT86" s="1"/>
      <c r="AU86" s="16">
        <v>3.11</v>
      </c>
      <c r="AV86" s="1"/>
      <c r="AW86" s="16">
        <v>3.13</v>
      </c>
      <c r="AY86" s="53">
        <v>3.18</v>
      </c>
    </row>
    <row r="87" spans="1:4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2.75">
      <c r="A88" s="1"/>
      <c r="B88" s="1"/>
      <c r="C88" s="1"/>
      <c r="D88" s="2" t="s">
        <v>113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>
      <c r="A89" s="1"/>
      <c r="B89" s="1"/>
      <c r="C89" s="1"/>
      <c r="D89" s="17" t="s">
        <v>49</v>
      </c>
      <c r="E89" s="2" t="s">
        <v>50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>
      <c r="A90" s="1"/>
      <c r="B90" s="1"/>
      <c r="C90" s="1"/>
      <c r="D90" s="1"/>
      <c r="E90" s="2" t="s">
        <v>51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51" ht="12.75">
      <c r="A91" s="1"/>
      <c r="B91" s="1"/>
      <c r="C91" s="1"/>
      <c r="D91" s="1"/>
      <c r="E91" s="2" t="s">
        <v>42</v>
      </c>
      <c r="F91" s="1"/>
      <c r="G91" s="1"/>
      <c r="H91" s="1"/>
      <c r="I91" s="14">
        <v>84.4</v>
      </c>
      <c r="J91" s="14"/>
      <c r="K91" s="14">
        <v>84.6</v>
      </c>
      <c r="L91" s="14"/>
      <c r="M91" s="14">
        <v>85</v>
      </c>
      <c r="N91" s="14"/>
      <c r="O91" s="14">
        <v>86.2</v>
      </c>
      <c r="P91" s="14"/>
      <c r="Q91" s="14">
        <v>86.3</v>
      </c>
      <c r="R91" s="1"/>
      <c r="S91" s="14">
        <v>86.3</v>
      </c>
      <c r="T91" s="1"/>
      <c r="U91" s="14">
        <v>86.1</v>
      </c>
      <c r="V91" s="1"/>
      <c r="W91" s="14">
        <v>86.5</v>
      </c>
      <c r="X91" s="14"/>
      <c r="Y91" s="14">
        <v>86.8</v>
      </c>
      <c r="Z91" s="14"/>
      <c r="AA91" s="14">
        <v>87.2</v>
      </c>
      <c r="AB91" s="14"/>
      <c r="AC91" s="14">
        <v>87</v>
      </c>
      <c r="AD91" s="14"/>
      <c r="AE91" s="14">
        <v>87.4</v>
      </c>
      <c r="AF91" s="14"/>
      <c r="AG91" s="14">
        <v>87.7</v>
      </c>
      <c r="AH91" s="14"/>
      <c r="AI91" s="14">
        <v>88.2</v>
      </c>
      <c r="AJ91" s="1"/>
      <c r="AK91" s="14">
        <v>88.7</v>
      </c>
      <c r="AL91" s="14"/>
      <c r="AM91" s="14">
        <v>88.6</v>
      </c>
      <c r="AN91" s="1"/>
      <c r="AO91" s="14">
        <v>88.4</v>
      </c>
      <c r="AP91" s="1"/>
      <c r="AQ91" s="14">
        <v>88.7</v>
      </c>
      <c r="AR91" s="1"/>
      <c r="AS91" s="14">
        <v>89</v>
      </c>
      <c r="AT91" s="1"/>
      <c r="AU91" s="14">
        <v>89</v>
      </c>
      <c r="AV91" s="1"/>
      <c r="AW91" s="14">
        <v>89.4</v>
      </c>
      <c r="AY91" s="48">
        <v>89.6</v>
      </c>
    </row>
    <row r="92" spans="1:51" ht="12.75">
      <c r="A92" s="1"/>
      <c r="B92" s="1"/>
      <c r="C92" s="1"/>
      <c r="D92" s="1"/>
      <c r="E92" s="2" t="s">
        <v>43</v>
      </c>
      <c r="F92" s="1"/>
      <c r="G92" s="1"/>
      <c r="H92" s="1"/>
      <c r="I92" s="13">
        <v>470</v>
      </c>
      <c r="J92" s="1"/>
      <c r="K92" s="13">
        <v>468</v>
      </c>
      <c r="L92" s="1"/>
      <c r="M92" s="13">
        <v>468</v>
      </c>
      <c r="N92" s="1"/>
      <c r="O92" s="13">
        <v>487</v>
      </c>
      <c r="P92" s="1"/>
      <c r="Q92" s="13">
        <v>479</v>
      </c>
      <c r="R92" s="1"/>
      <c r="S92" s="13">
        <v>473</v>
      </c>
      <c r="T92" s="1"/>
      <c r="U92" s="13">
        <v>470</v>
      </c>
      <c r="V92" s="1"/>
      <c r="W92" s="13">
        <v>472</v>
      </c>
      <c r="X92" s="1"/>
      <c r="Y92" s="13">
        <v>475</v>
      </c>
      <c r="Z92" s="1"/>
      <c r="AA92" s="13">
        <v>475</v>
      </c>
      <c r="AB92" s="1"/>
      <c r="AC92" s="13">
        <v>540</v>
      </c>
      <c r="AD92" s="1"/>
      <c r="AE92" s="13">
        <v>547</v>
      </c>
      <c r="AF92" s="1"/>
      <c r="AG92" s="13">
        <v>549</v>
      </c>
      <c r="AH92" s="13"/>
      <c r="AI92" s="13">
        <v>553</v>
      </c>
      <c r="AJ92" s="1"/>
      <c r="AK92" s="13">
        <v>554</v>
      </c>
      <c r="AL92" s="13"/>
      <c r="AM92" s="13">
        <v>550</v>
      </c>
      <c r="AN92" s="1"/>
      <c r="AO92" s="13">
        <v>557</v>
      </c>
      <c r="AP92" s="1"/>
      <c r="AQ92" s="13">
        <v>554</v>
      </c>
      <c r="AR92" s="1"/>
      <c r="AS92" s="13">
        <v>561</v>
      </c>
      <c r="AT92" s="1"/>
      <c r="AU92" s="13">
        <v>560</v>
      </c>
      <c r="AV92" s="1"/>
      <c r="AW92" s="13">
        <v>547</v>
      </c>
      <c r="AY92" s="46">
        <v>555</v>
      </c>
    </row>
    <row r="93" spans="1:51" ht="12.75">
      <c r="A93" s="1"/>
      <c r="B93" s="1"/>
      <c r="C93" s="1"/>
      <c r="D93" s="1"/>
      <c r="E93" s="2" t="s">
        <v>44</v>
      </c>
      <c r="F93" s="1"/>
      <c r="G93" s="1"/>
      <c r="H93" s="1"/>
      <c r="I93" s="13">
        <v>517</v>
      </c>
      <c r="J93" s="1"/>
      <c r="K93" s="13">
        <v>521</v>
      </c>
      <c r="L93" s="1"/>
      <c r="M93" s="13">
        <v>524</v>
      </c>
      <c r="N93" s="1"/>
      <c r="O93" s="13">
        <v>541</v>
      </c>
      <c r="P93" s="1"/>
      <c r="Q93" s="13">
        <v>539</v>
      </c>
      <c r="R93" s="1"/>
      <c r="S93" s="13">
        <v>533</v>
      </c>
      <c r="T93" s="1"/>
      <c r="U93" s="13">
        <v>525</v>
      </c>
      <c r="V93" s="1"/>
      <c r="W93" s="13">
        <v>525</v>
      </c>
      <c r="X93" s="1"/>
      <c r="Y93" s="13">
        <v>531</v>
      </c>
      <c r="Z93" s="1"/>
      <c r="AA93" s="13">
        <v>527</v>
      </c>
      <c r="AB93" s="1"/>
      <c r="AC93" s="13">
        <v>536</v>
      </c>
      <c r="AD93" s="1"/>
      <c r="AE93" s="13">
        <v>545</v>
      </c>
      <c r="AF93" s="1"/>
      <c r="AG93" s="13">
        <v>549</v>
      </c>
      <c r="AH93" s="13"/>
      <c r="AI93" s="13">
        <v>551</v>
      </c>
      <c r="AJ93" s="1"/>
      <c r="AK93" s="13">
        <v>562</v>
      </c>
      <c r="AL93" s="13"/>
      <c r="AM93" s="13">
        <v>554</v>
      </c>
      <c r="AN93" s="1"/>
      <c r="AO93" s="13">
        <v>561</v>
      </c>
      <c r="AP93" s="1"/>
      <c r="AQ93" s="13">
        <v>560</v>
      </c>
      <c r="AR93" s="1"/>
      <c r="AS93" s="13">
        <v>559</v>
      </c>
      <c r="AT93" s="1"/>
      <c r="AU93" s="13">
        <v>550</v>
      </c>
      <c r="AV93" s="1"/>
      <c r="AW93" s="13">
        <v>557</v>
      </c>
      <c r="AY93" s="46">
        <v>566</v>
      </c>
    </row>
    <row r="94" spans="1:51" ht="12.75">
      <c r="A94" s="1"/>
      <c r="B94" s="1"/>
      <c r="C94" s="1"/>
      <c r="D94" s="1"/>
      <c r="E94" s="2" t="s">
        <v>52</v>
      </c>
      <c r="F94" s="1"/>
      <c r="G94" s="1"/>
      <c r="H94" s="1"/>
      <c r="I94" s="13">
        <v>987</v>
      </c>
      <c r="J94" s="1"/>
      <c r="K94" s="13">
        <v>989</v>
      </c>
      <c r="L94" s="1"/>
      <c r="M94" s="13">
        <v>992</v>
      </c>
      <c r="N94" s="1"/>
      <c r="O94" s="13">
        <v>1028</v>
      </c>
      <c r="P94" s="1"/>
      <c r="Q94" s="13">
        <v>1018</v>
      </c>
      <c r="R94" s="1"/>
      <c r="S94" s="13">
        <v>1006</v>
      </c>
      <c r="T94" s="1"/>
      <c r="U94" s="13">
        <v>995</v>
      </c>
      <c r="V94" s="1"/>
      <c r="W94" s="13">
        <v>997</v>
      </c>
      <c r="X94" s="1"/>
      <c r="Y94" s="13">
        <v>1006</v>
      </c>
      <c r="Z94" s="1"/>
      <c r="AA94" s="13">
        <v>1002</v>
      </c>
      <c r="AB94" s="1"/>
      <c r="AC94" s="13">
        <v>1076</v>
      </c>
      <c r="AD94" s="1"/>
      <c r="AE94" s="13">
        <v>1092</v>
      </c>
      <c r="AF94" s="1"/>
      <c r="AG94" s="13">
        <v>1098</v>
      </c>
      <c r="AH94" s="13"/>
      <c r="AI94" s="13">
        <v>1104</v>
      </c>
      <c r="AJ94" s="1"/>
      <c r="AK94" s="13">
        <v>1116</v>
      </c>
      <c r="AL94" s="13"/>
      <c r="AM94" s="13">
        <f>SUM(AM92:AM93)</f>
        <v>1104</v>
      </c>
      <c r="AN94" s="1"/>
      <c r="AO94" s="13">
        <f>SUM(AO92:AO93)</f>
        <v>1118</v>
      </c>
      <c r="AP94" s="1"/>
      <c r="AQ94" s="13">
        <f>SUM(AQ92:AQ93)</f>
        <v>1114</v>
      </c>
      <c r="AR94" s="1"/>
      <c r="AS94" s="13">
        <f>SUM(AS92:AS93)</f>
        <v>1120</v>
      </c>
      <c r="AT94" s="1"/>
      <c r="AU94" s="13">
        <f>SUM(AU92:AU93)</f>
        <v>1110</v>
      </c>
      <c r="AV94" s="1"/>
      <c r="AW94" s="13">
        <f>SUM(AW92:AW93)</f>
        <v>1104</v>
      </c>
      <c r="AY94" s="46">
        <v>1121</v>
      </c>
    </row>
    <row r="95" spans="1:4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>
      <c r="A96" s="1"/>
      <c r="B96" s="1"/>
      <c r="C96" s="2" t="s">
        <v>99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50" ht="15.75">
      <c r="A98" s="1"/>
      <c r="B98" s="1"/>
      <c r="C98" s="55" t="s">
        <v>107</v>
      </c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</row>
    <row r="99" spans="1:49" ht="12.75">
      <c r="A99" s="1"/>
      <c r="B99" s="1"/>
      <c r="C99" s="3"/>
      <c r="D99" s="1"/>
      <c r="E99" s="1"/>
      <c r="F99" s="1"/>
      <c r="G99" s="1"/>
      <c r="H99" s="3"/>
      <c r="I99" s="18" t="s">
        <v>53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51" ht="12.75">
      <c r="A101" s="1"/>
      <c r="B101" s="1"/>
      <c r="C101" s="1"/>
      <c r="D101" s="1"/>
      <c r="E101" s="1"/>
      <c r="F101" s="1"/>
      <c r="G101" s="1"/>
      <c r="H101" s="1"/>
      <c r="I101" s="5" t="s">
        <v>3</v>
      </c>
      <c r="J101" s="1"/>
      <c r="K101" s="5" t="s">
        <v>3</v>
      </c>
      <c r="L101" s="1"/>
      <c r="M101" s="5" t="s">
        <v>3</v>
      </c>
      <c r="N101" s="1"/>
      <c r="O101" s="5" t="s">
        <v>3</v>
      </c>
      <c r="P101" s="1"/>
      <c r="Q101" s="5" t="s">
        <v>3</v>
      </c>
      <c r="R101" s="1"/>
      <c r="S101" s="5" t="s">
        <v>3</v>
      </c>
      <c r="T101" s="1"/>
      <c r="U101" s="5" t="s">
        <v>3</v>
      </c>
      <c r="V101" s="1"/>
      <c r="W101" s="4" t="s">
        <v>3</v>
      </c>
      <c r="X101" s="3"/>
      <c r="Y101" s="4" t="s">
        <v>3</v>
      </c>
      <c r="Z101" s="3"/>
      <c r="AA101" s="4" t="s">
        <v>3</v>
      </c>
      <c r="AB101" s="3"/>
      <c r="AC101" s="4" t="s">
        <v>3</v>
      </c>
      <c r="AD101" s="3"/>
      <c r="AE101" s="4" t="s">
        <v>3</v>
      </c>
      <c r="AF101" s="3"/>
      <c r="AG101" s="4" t="s">
        <v>3</v>
      </c>
      <c r="AH101" s="4"/>
      <c r="AI101" s="4" t="s">
        <v>3</v>
      </c>
      <c r="AJ101" s="1"/>
      <c r="AK101" s="4" t="s">
        <v>3</v>
      </c>
      <c r="AL101" s="4"/>
      <c r="AM101" s="4" t="s">
        <v>3</v>
      </c>
      <c r="AN101" s="1"/>
      <c r="AO101" s="4" t="s">
        <v>3</v>
      </c>
      <c r="AP101" s="1"/>
      <c r="AQ101" s="4" t="s">
        <v>3</v>
      </c>
      <c r="AR101" s="1"/>
      <c r="AS101" s="4" t="s">
        <v>3</v>
      </c>
      <c r="AT101" s="1"/>
      <c r="AU101" s="4" t="s">
        <v>3</v>
      </c>
      <c r="AV101" s="1"/>
      <c r="AW101" s="4" t="s">
        <v>3</v>
      </c>
      <c r="AY101" s="47" t="s">
        <v>3</v>
      </c>
    </row>
    <row r="102" spans="1:51" ht="13.5" thickBot="1">
      <c r="A102" s="1"/>
      <c r="B102" s="1"/>
      <c r="C102" s="1"/>
      <c r="D102" s="1"/>
      <c r="E102" s="1"/>
      <c r="F102" s="1"/>
      <c r="G102" s="1"/>
      <c r="H102" s="1"/>
      <c r="I102" s="6" t="s">
        <v>4</v>
      </c>
      <c r="J102" s="7"/>
      <c r="K102" s="6" t="s">
        <v>5</v>
      </c>
      <c r="L102" s="7"/>
      <c r="M102" s="6" t="s">
        <v>6</v>
      </c>
      <c r="N102" s="7"/>
      <c r="O102" s="6" t="s">
        <v>7</v>
      </c>
      <c r="P102" s="7"/>
      <c r="Q102" s="6" t="s">
        <v>8</v>
      </c>
      <c r="R102" s="7"/>
      <c r="S102" s="6" t="s">
        <v>9</v>
      </c>
      <c r="T102" s="7"/>
      <c r="U102" s="6" t="s">
        <v>10</v>
      </c>
      <c r="V102" s="7"/>
      <c r="W102" s="8" t="s">
        <v>11</v>
      </c>
      <c r="X102" s="9"/>
      <c r="Y102" s="8" t="s">
        <v>12</v>
      </c>
      <c r="Z102" s="9"/>
      <c r="AA102" s="8" t="s">
        <v>13</v>
      </c>
      <c r="AB102" s="9"/>
      <c r="AC102" s="8" t="s">
        <v>14</v>
      </c>
      <c r="AD102" s="9"/>
      <c r="AE102" s="8" t="s">
        <v>15</v>
      </c>
      <c r="AF102" s="9"/>
      <c r="AG102" s="8" t="s">
        <v>16</v>
      </c>
      <c r="AH102" s="8"/>
      <c r="AI102" s="8" t="s">
        <v>17</v>
      </c>
      <c r="AJ102" s="7"/>
      <c r="AK102" s="8" t="s">
        <v>18</v>
      </c>
      <c r="AL102" s="8"/>
      <c r="AM102" s="22">
        <v>2001</v>
      </c>
      <c r="AN102" s="7"/>
      <c r="AO102" s="22">
        <v>2002</v>
      </c>
      <c r="AP102" s="7"/>
      <c r="AQ102" s="22">
        <v>2004</v>
      </c>
      <c r="AR102" s="7"/>
      <c r="AS102" s="22">
        <v>2005</v>
      </c>
      <c r="AT102" s="7"/>
      <c r="AU102" s="22">
        <v>2006</v>
      </c>
      <c r="AV102" s="7"/>
      <c r="AW102" s="22">
        <v>2007</v>
      </c>
      <c r="AX102" s="51"/>
      <c r="AY102" s="52">
        <v>2008</v>
      </c>
    </row>
    <row r="103" spans="1:49" ht="13.5" thickBot="1">
      <c r="A103" s="1"/>
      <c r="B103" s="1"/>
      <c r="C103" s="19" t="s">
        <v>54</v>
      </c>
      <c r="D103" s="20"/>
      <c r="E103" s="20"/>
      <c r="F103" s="20"/>
      <c r="G103" s="20"/>
      <c r="H103" s="2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51" ht="12.75">
      <c r="A104" s="1"/>
      <c r="B104" s="1"/>
      <c r="C104" s="1"/>
      <c r="D104" s="2" t="s">
        <v>55</v>
      </c>
      <c r="E104" s="1"/>
      <c r="F104" s="1"/>
      <c r="G104" s="1"/>
      <c r="H104" s="1"/>
      <c r="I104" s="13">
        <v>109</v>
      </c>
      <c r="J104" s="1"/>
      <c r="K104" s="13">
        <v>118</v>
      </c>
      <c r="L104" s="1"/>
      <c r="M104" s="13">
        <v>121</v>
      </c>
      <c r="N104" s="1"/>
      <c r="O104" s="13">
        <v>133</v>
      </c>
      <c r="P104" s="1"/>
      <c r="Q104" s="13">
        <v>128</v>
      </c>
      <c r="R104" s="1"/>
      <c r="S104" s="13">
        <v>125</v>
      </c>
      <c r="T104" s="1"/>
      <c r="U104" s="13">
        <v>127</v>
      </c>
      <c r="V104" s="1"/>
      <c r="W104" s="13">
        <v>125</v>
      </c>
      <c r="X104" s="1"/>
      <c r="Y104" s="13">
        <v>130</v>
      </c>
      <c r="Z104" s="1"/>
      <c r="AA104" s="13">
        <v>116</v>
      </c>
      <c r="AB104" s="1"/>
      <c r="AC104" s="13">
        <v>121</v>
      </c>
      <c r="AD104" s="1"/>
      <c r="AE104" s="13">
        <v>125</v>
      </c>
      <c r="AF104" s="1"/>
      <c r="AG104" s="13">
        <v>129</v>
      </c>
      <c r="AH104" s="13"/>
      <c r="AI104" s="13">
        <v>135</v>
      </c>
      <c r="AJ104" s="1"/>
      <c r="AK104" s="13">
        <v>155</v>
      </c>
      <c r="AL104" s="13"/>
      <c r="AM104" s="13">
        <v>137</v>
      </c>
      <c r="AN104" s="1"/>
      <c r="AO104" s="13">
        <v>200</v>
      </c>
      <c r="AP104" s="1"/>
      <c r="AQ104" s="13">
        <v>178</v>
      </c>
      <c r="AR104" s="1"/>
      <c r="AS104" s="13">
        <v>232</v>
      </c>
      <c r="AT104" s="1"/>
      <c r="AU104" s="13">
        <v>215</v>
      </c>
      <c r="AV104" s="1"/>
      <c r="AW104" s="13">
        <v>234</v>
      </c>
      <c r="AY104" s="46">
        <v>227</v>
      </c>
    </row>
    <row r="105" spans="1:51" ht="12.75">
      <c r="A105" s="1"/>
      <c r="B105" s="1"/>
      <c r="C105" s="1"/>
      <c r="D105" s="2" t="s">
        <v>56</v>
      </c>
      <c r="E105" s="1"/>
      <c r="F105" s="1"/>
      <c r="G105" s="1"/>
      <c r="H105" s="1"/>
      <c r="I105" s="16">
        <v>8.63</v>
      </c>
      <c r="J105" s="16"/>
      <c r="K105" s="16">
        <v>8.25</v>
      </c>
      <c r="L105" s="16"/>
      <c r="M105" s="16">
        <v>8.76</v>
      </c>
      <c r="N105" s="16"/>
      <c r="O105" s="16">
        <v>8.94</v>
      </c>
      <c r="P105" s="16"/>
      <c r="Q105" s="16">
        <v>8.55</v>
      </c>
      <c r="R105" s="1"/>
      <c r="S105" s="16">
        <v>9.59</v>
      </c>
      <c r="T105" s="1"/>
      <c r="U105" s="16">
        <v>9.59</v>
      </c>
      <c r="V105" s="1"/>
      <c r="W105" s="16">
        <v>8.63</v>
      </c>
      <c r="X105" s="16"/>
      <c r="Y105" s="16">
        <v>9.25</v>
      </c>
      <c r="Z105" s="16"/>
      <c r="AA105" s="16">
        <v>8.05</v>
      </c>
      <c r="AB105" s="16"/>
      <c r="AC105" s="16">
        <v>8.5</v>
      </c>
      <c r="AD105" s="16"/>
      <c r="AE105" s="16">
        <v>8.5</v>
      </c>
      <c r="AF105" s="1"/>
      <c r="AG105" s="16">
        <v>8.77</v>
      </c>
      <c r="AH105" s="16"/>
      <c r="AI105" s="16">
        <v>7.87</v>
      </c>
      <c r="AJ105" s="1"/>
      <c r="AK105" s="16">
        <v>10.3</v>
      </c>
      <c r="AL105" s="16"/>
      <c r="AM105" s="16">
        <v>8.96</v>
      </c>
      <c r="AN105" s="1"/>
      <c r="AO105" s="16">
        <v>12.9</v>
      </c>
      <c r="AP105" s="1"/>
      <c r="AQ105" s="16">
        <v>12.46</v>
      </c>
      <c r="AR105" s="1"/>
      <c r="AS105" s="16">
        <v>16.29</v>
      </c>
      <c r="AT105" s="1"/>
      <c r="AU105" s="16">
        <v>16.51</v>
      </c>
      <c r="AV105" s="1"/>
      <c r="AW105" s="16">
        <v>16.02</v>
      </c>
      <c r="AY105" s="53">
        <v>15.85</v>
      </c>
    </row>
    <row r="106" spans="1:51" ht="12.75">
      <c r="A106" s="1"/>
      <c r="B106" s="1"/>
      <c r="C106" s="1"/>
      <c r="D106" s="2" t="s">
        <v>57</v>
      </c>
      <c r="E106" s="1"/>
      <c r="F106" s="1"/>
      <c r="G106" s="1"/>
      <c r="H106" s="1"/>
      <c r="I106" s="14">
        <v>12.6</v>
      </c>
      <c r="J106" s="14"/>
      <c r="K106" s="14">
        <v>14.3</v>
      </c>
      <c r="L106" s="14"/>
      <c r="M106" s="14">
        <v>13.9</v>
      </c>
      <c r="N106" s="14"/>
      <c r="O106" s="14">
        <v>14.9</v>
      </c>
      <c r="P106" s="14"/>
      <c r="Q106" s="14">
        <v>15</v>
      </c>
      <c r="R106" s="1"/>
      <c r="S106" s="14">
        <v>13</v>
      </c>
      <c r="T106" s="1"/>
      <c r="U106" s="14">
        <v>13.2</v>
      </c>
      <c r="V106" s="1"/>
      <c r="W106" s="14">
        <v>14.5</v>
      </c>
      <c r="X106" s="14"/>
      <c r="Y106" s="14">
        <v>14.1</v>
      </c>
      <c r="Z106" s="14"/>
      <c r="AA106" s="14">
        <v>14.4</v>
      </c>
      <c r="AB106" s="14"/>
      <c r="AC106" s="14">
        <v>14.2</v>
      </c>
      <c r="AD106" s="14"/>
      <c r="AE106" s="14">
        <v>14.7</v>
      </c>
      <c r="AF106" s="1"/>
      <c r="AG106" s="14">
        <v>14.7</v>
      </c>
      <c r="AH106" s="14"/>
      <c r="AI106" s="14">
        <v>17.1</v>
      </c>
      <c r="AJ106" s="1"/>
      <c r="AK106" s="14">
        <v>15.1</v>
      </c>
      <c r="AL106" s="14"/>
      <c r="AM106" s="14">
        <f>AM104/AM$105</f>
        <v>15.29017857142857</v>
      </c>
      <c r="AN106" s="1"/>
      <c r="AO106" s="14">
        <f>AO104/AO$105</f>
        <v>15.503875968992247</v>
      </c>
      <c r="AP106" s="1"/>
      <c r="AQ106" s="14">
        <f>AQ104/AQ$105</f>
        <v>14.285714285714285</v>
      </c>
      <c r="AR106" s="1"/>
      <c r="AS106" s="14">
        <f>AS104/AS$105</f>
        <v>14.241866175567834</v>
      </c>
      <c r="AT106" s="1"/>
      <c r="AU106" s="14">
        <f>AU104/AU$105</f>
        <v>13.022410660205935</v>
      </c>
      <c r="AV106" s="1"/>
      <c r="AW106" s="14">
        <f>AW104/AW$105</f>
        <v>14.606741573033709</v>
      </c>
      <c r="AY106" s="48">
        <v>14.3</v>
      </c>
    </row>
    <row r="107" spans="1:49" ht="7.5" customHeight="1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3.5" thickBot="1">
      <c r="A108" s="1"/>
      <c r="B108" s="1"/>
      <c r="C108" s="19" t="s">
        <v>58</v>
      </c>
      <c r="D108" s="20"/>
      <c r="E108" s="20"/>
      <c r="F108" s="20"/>
      <c r="G108" s="20"/>
      <c r="H108" s="20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2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51" ht="12.75">
      <c r="A109" s="1"/>
      <c r="B109" s="1"/>
      <c r="C109" s="1"/>
      <c r="D109" s="2" t="s">
        <v>59</v>
      </c>
      <c r="E109" s="1"/>
      <c r="F109" s="1"/>
      <c r="G109" s="1"/>
      <c r="H109" s="1"/>
      <c r="I109" s="13">
        <v>1635</v>
      </c>
      <c r="J109" s="1"/>
      <c r="K109" s="13">
        <v>1773</v>
      </c>
      <c r="L109" s="1"/>
      <c r="M109" s="13">
        <v>1814</v>
      </c>
      <c r="N109" s="1"/>
      <c r="O109" s="13">
        <v>1991</v>
      </c>
      <c r="P109" s="1"/>
      <c r="Q109" s="13">
        <v>1916</v>
      </c>
      <c r="R109" s="1"/>
      <c r="S109" s="13">
        <v>1869</v>
      </c>
      <c r="T109" s="1"/>
      <c r="U109" s="13">
        <v>1899</v>
      </c>
      <c r="V109" s="1"/>
      <c r="W109" s="13">
        <v>1878</v>
      </c>
      <c r="X109" s="1"/>
      <c r="Y109" s="13">
        <v>1947</v>
      </c>
      <c r="Z109" s="1"/>
      <c r="AA109" s="13">
        <v>1743</v>
      </c>
      <c r="AB109" s="1"/>
      <c r="AC109" s="13">
        <v>1807</v>
      </c>
      <c r="AD109" s="1"/>
      <c r="AE109" s="13">
        <v>1874</v>
      </c>
      <c r="AF109" s="1"/>
      <c r="AG109" s="13">
        <v>1932</v>
      </c>
      <c r="AH109" s="13"/>
      <c r="AI109" s="13">
        <v>2024</v>
      </c>
      <c r="AJ109" s="1"/>
      <c r="AK109" s="13">
        <v>2322</v>
      </c>
      <c r="AL109" s="13"/>
      <c r="AM109" s="13">
        <v>2055</v>
      </c>
      <c r="AN109" s="1"/>
      <c r="AO109" s="13">
        <v>2999</v>
      </c>
      <c r="AP109" s="1"/>
      <c r="AQ109" s="13">
        <v>2669</v>
      </c>
      <c r="AR109" s="1"/>
      <c r="AS109" s="13">
        <v>3476</v>
      </c>
      <c r="AT109" s="1"/>
      <c r="AU109" s="13">
        <v>3231</v>
      </c>
      <c r="AV109" s="1"/>
      <c r="AW109" s="13">
        <v>3508</v>
      </c>
      <c r="AY109" s="46">
        <v>3403</v>
      </c>
    </row>
    <row r="110" spans="1:51" ht="12.75">
      <c r="A110" s="1"/>
      <c r="B110" s="1"/>
      <c r="C110" s="1"/>
      <c r="D110" s="2" t="s">
        <v>60</v>
      </c>
      <c r="E110" s="1"/>
      <c r="F110" s="1"/>
      <c r="G110" s="1"/>
      <c r="H110" s="1"/>
      <c r="I110" s="13">
        <v>189</v>
      </c>
      <c r="J110" s="1"/>
      <c r="K110" s="13">
        <v>215</v>
      </c>
      <c r="L110" s="1"/>
      <c r="M110" s="13">
        <v>207</v>
      </c>
      <c r="N110" s="1"/>
      <c r="O110" s="13">
        <v>223</v>
      </c>
      <c r="P110" s="1"/>
      <c r="Q110" s="13">
        <v>224</v>
      </c>
      <c r="R110" s="1"/>
      <c r="S110" s="13">
        <v>195</v>
      </c>
      <c r="T110" s="1"/>
      <c r="U110" s="13">
        <v>198</v>
      </c>
      <c r="V110" s="1"/>
      <c r="W110" s="13">
        <v>218</v>
      </c>
      <c r="X110" s="1"/>
      <c r="Y110" s="13">
        <v>210</v>
      </c>
      <c r="Z110" s="1"/>
      <c r="AA110" s="13">
        <v>217</v>
      </c>
      <c r="AB110" s="1"/>
      <c r="AC110" s="13">
        <v>213</v>
      </c>
      <c r="AD110" s="1"/>
      <c r="AE110" s="13">
        <v>220</v>
      </c>
      <c r="AF110" s="1"/>
      <c r="AG110" s="13">
        <v>220</v>
      </c>
      <c r="AH110" s="13"/>
      <c r="AI110" s="13">
        <v>257</v>
      </c>
      <c r="AJ110" s="1"/>
      <c r="AK110" s="13">
        <v>225</v>
      </c>
      <c r="AL110" s="13"/>
      <c r="AM110" s="13">
        <f>AM109/AM$105</f>
        <v>229.35267857142856</v>
      </c>
      <c r="AN110" s="1"/>
      <c r="AO110" s="13">
        <f>AO109/AO$105</f>
        <v>232.48062015503876</v>
      </c>
      <c r="AP110" s="1"/>
      <c r="AQ110" s="13">
        <f>AQ109/AQ$105</f>
        <v>214.20545746388441</v>
      </c>
      <c r="AR110" s="1"/>
      <c r="AS110" s="13">
        <f>AS109/AS$105</f>
        <v>213.38244321669737</v>
      </c>
      <c r="AT110" s="1"/>
      <c r="AU110" s="13">
        <f>AU109/AU$105</f>
        <v>195.69957601453663</v>
      </c>
      <c r="AV110" s="1"/>
      <c r="AW110" s="13">
        <f>AW109/AW$105</f>
        <v>218.97627965043696</v>
      </c>
      <c r="AY110" s="46">
        <v>215</v>
      </c>
    </row>
    <row r="111" spans="1:49" ht="12.75" hidden="1">
      <c r="A111" s="1"/>
      <c r="B111" s="1"/>
      <c r="C111" s="1"/>
      <c r="D111" s="2" t="s">
        <v>61</v>
      </c>
      <c r="E111" s="1"/>
      <c r="F111" s="1"/>
      <c r="G111" s="1"/>
      <c r="H111" s="1"/>
      <c r="I111" s="13">
        <v>885</v>
      </c>
      <c r="J111" s="1"/>
      <c r="K111" s="13">
        <v>987</v>
      </c>
      <c r="L111" s="1"/>
      <c r="M111" s="13">
        <v>1128</v>
      </c>
      <c r="N111" s="1"/>
      <c r="O111" s="13">
        <v>1238</v>
      </c>
      <c r="P111" s="1"/>
      <c r="Q111" s="13">
        <v>1203</v>
      </c>
      <c r="R111" s="1"/>
      <c r="S111" s="13">
        <v>1133</v>
      </c>
      <c r="T111" s="1"/>
      <c r="U111" s="13">
        <v>1227</v>
      </c>
      <c r="V111" s="1"/>
      <c r="W111" s="13">
        <v>1336</v>
      </c>
      <c r="X111" s="1"/>
      <c r="Y111" s="13">
        <v>1346</v>
      </c>
      <c r="Z111" s="1"/>
      <c r="AA111" s="13">
        <v>1225</v>
      </c>
      <c r="AB111" s="1"/>
      <c r="AC111" s="13">
        <v>1206</v>
      </c>
      <c r="AD111" s="1"/>
      <c r="AE111" s="13">
        <v>1247</v>
      </c>
      <c r="AF111" s="1"/>
      <c r="AG111" s="13">
        <v>1225</v>
      </c>
      <c r="AH111" s="13"/>
      <c r="AI111" s="13">
        <v>1452</v>
      </c>
      <c r="AJ111" s="1"/>
      <c r="AK111" s="13">
        <v>1452</v>
      </c>
      <c r="AL111" s="13"/>
      <c r="AM111" s="13">
        <v>1452</v>
      </c>
      <c r="AN111" s="1"/>
      <c r="AO111" s="13">
        <v>1452</v>
      </c>
      <c r="AP111" s="1"/>
      <c r="AQ111" s="13">
        <v>1452</v>
      </c>
      <c r="AR111" s="1"/>
      <c r="AS111" s="13">
        <v>1452</v>
      </c>
      <c r="AT111" s="1"/>
      <c r="AU111" s="13">
        <v>1452</v>
      </c>
      <c r="AV111" s="1"/>
      <c r="AW111" s="13">
        <v>1452</v>
      </c>
    </row>
    <row r="112" spans="1:49" ht="12.75" hidden="1">
      <c r="A112" s="1"/>
      <c r="B112" s="1"/>
      <c r="C112" s="1"/>
      <c r="D112" s="2" t="s">
        <v>62</v>
      </c>
      <c r="E112" s="1"/>
      <c r="F112" s="1"/>
      <c r="G112" s="1"/>
      <c r="H112" s="1"/>
      <c r="I112" s="14">
        <v>54.1</v>
      </c>
      <c r="J112" s="14"/>
      <c r="K112" s="14">
        <v>55.7</v>
      </c>
      <c r="L112" s="14"/>
      <c r="M112" s="14">
        <v>62.2</v>
      </c>
      <c r="N112" s="14"/>
      <c r="O112" s="14">
        <v>62.2</v>
      </c>
      <c r="P112" s="14"/>
      <c r="Q112" s="14">
        <v>62.8</v>
      </c>
      <c r="R112" s="1"/>
      <c r="S112" s="14">
        <v>60.6</v>
      </c>
      <c r="T112" s="1"/>
      <c r="U112" s="14">
        <v>64.6</v>
      </c>
      <c r="V112" s="1"/>
      <c r="W112" s="14">
        <v>71.1</v>
      </c>
      <c r="X112" s="14"/>
      <c r="Y112" s="14">
        <v>69.1</v>
      </c>
      <c r="Z112" s="14"/>
      <c r="AA112" s="14">
        <v>70.3</v>
      </c>
      <c r="AB112" s="14"/>
      <c r="AC112" s="14">
        <v>66.7</v>
      </c>
      <c r="AD112" s="14"/>
      <c r="AE112" s="14">
        <v>66.5</v>
      </c>
      <c r="AF112" s="1"/>
      <c r="AG112" s="14">
        <v>63.4</v>
      </c>
      <c r="AH112" s="14"/>
      <c r="AI112" s="14">
        <v>71.7</v>
      </c>
      <c r="AJ112" s="1"/>
      <c r="AK112" s="14">
        <v>71.7</v>
      </c>
      <c r="AL112" s="14"/>
      <c r="AM112" s="14">
        <v>71.7</v>
      </c>
      <c r="AN112" s="1"/>
      <c r="AO112" s="14">
        <v>71.7</v>
      </c>
      <c r="AP112" s="1"/>
      <c r="AQ112" s="14">
        <v>71.7</v>
      </c>
      <c r="AR112" s="1"/>
      <c r="AS112" s="14">
        <v>71.7</v>
      </c>
      <c r="AT112" s="1"/>
      <c r="AU112" s="14">
        <v>71.7</v>
      </c>
      <c r="AV112" s="1"/>
      <c r="AW112" s="14">
        <v>71.7</v>
      </c>
    </row>
    <row r="113" spans="1:49" ht="9.75" customHeight="1" thickBo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51" ht="13.5" thickBot="1">
      <c r="A114" s="1"/>
      <c r="B114" s="1"/>
      <c r="C114" s="19" t="s">
        <v>97</v>
      </c>
      <c r="D114" s="20"/>
      <c r="E114" s="20"/>
      <c r="F114" s="20"/>
      <c r="G114" s="20"/>
      <c r="H114" s="21"/>
      <c r="I114" s="41"/>
      <c r="J114" s="41"/>
      <c r="K114" s="43">
        <v>13.5</v>
      </c>
      <c r="L114" s="43"/>
      <c r="M114" s="43">
        <v>14.5</v>
      </c>
      <c r="N114" s="43"/>
      <c r="O114" s="43">
        <v>14.9</v>
      </c>
      <c r="P114" s="43"/>
      <c r="Q114" s="44">
        <v>15</v>
      </c>
      <c r="R114" s="44"/>
      <c r="S114" s="44">
        <v>12</v>
      </c>
      <c r="T114" s="44"/>
      <c r="U114" s="44">
        <v>14</v>
      </c>
      <c r="V114" s="44"/>
      <c r="W114" s="44">
        <v>16</v>
      </c>
      <c r="X114" s="44"/>
      <c r="Y114" s="44">
        <v>14</v>
      </c>
      <c r="Z114" s="44"/>
      <c r="AA114" s="44">
        <v>15</v>
      </c>
      <c r="AB114" s="43"/>
      <c r="AC114" s="44">
        <v>15</v>
      </c>
      <c r="AD114" s="43"/>
      <c r="AE114" s="44">
        <v>14</v>
      </c>
      <c r="AF114" s="41"/>
      <c r="AG114" s="45">
        <v>16</v>
      </c>
      <c r="AH114" s="45"/>
      <c r="AI114" s="45">
        <v>20</v>
      </c>
      <c r="AJ114" s="42"/>
      <c r="AK114" s="13">
        <v>23</v>
      </c>
      <c r="AL114" s="13"/>
      <c r="AM114" s="13">
        <v>18</v>
      </c>
      <c r="AN114" s="1"/>
      <c r="AO114" s="13">
        <v>17</v>
      </c>
      <c r="AP114" s="1"/>
      <c r="AQ114" s="13">
        <v>19</v>
      </c>
      <c r="AR114" s="1"/>
      <c r="AS114" s="13">
        <v>15</v>
      </c>
      <c r="AT114" s="1"/>
      <c r="AU114" s="13">
        <v>15</v>
      </c>
      <c r="AV114" s="1"/>
      <c r="AW114" s="13">
        <v>15</v>
      </c>
      <c r="AY114" s="46">
        <v>15</v>
      </c>
    </row>
    <row r="115" spans="1:4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 hidden="1">
      <c r="A116" s="1"/>
      <c r="B116" s="1"/>
      <c r="C116" s="10" t="s">
        <v>63</v>
      </c>
      <c r="D116" s="11"/>
      <c r="E116" s="11"/>
      <c r="F116" s="11"/>
      <c r="G116" s="11"/>
      <c r="H116" s="1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 hidden="1">
      <c r="A117" s="1"/>
      <c r="B117" s="1"/>
      <c r="C117" s="1"/>
      <c r="D117" s="2" t="s">
        <v>64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3">
        <v>1074</v>
      </c>
      <c r="P117" s="1"/>
      <c r="Q117" s="13">
        <v>831</v>
      </c>
      <c r="R117" s="1"/>
      <c r="S117" s="13">
        <v>921</v>
      </c>
      <c r="T117" s="1"/>
      <c r="U117" s="13">
        <v>915</v>
      </c>
      <c r="V117" s="1"/>
      <c r="W117" s="13">
        <v>771</v>
      </c>
      <c r="X117" s="1"/>
      <c r="Y117" s="13">
        <v>861</v>
      </c>
      <c r="Z117" s="1"/>
      <c r="AA117" s="13">
        <v>750</v>
      </c>
      <c r="AB117" s="1"/>
      <c r="AC117" s="13">
        <v>801</v>
      </c>
      <c r="AD117" s="1"/>
      <c r="AE117" s="13">
        <v>867</v>
      </c>
      <c r="AF117" s="1"/>
      <c r="AG117" s="13">
        <v>879</v>
      </c>
      <c r="AH117" s="13"/>
      <c r="AI117" s="13">
        <v>981</v>
      </c>
      <c r="AJ117" s="1"/>
      <c r="AK117" s="13">
        <v>981</v>
      </c>
      <c r="AL117" s="13"/>
      <c r="AM117" s="13">
        <v>981</v>
      </c>
      <c r="AN117" s="1"/>
      <c r="AO117" s="13">
        <v>981</v>
      </c>
      <c r="AP117" s="1"/>
      <c r="AQ117" s="13">
        <v>981</v>
      </c>
      <c r="AR117" s="1"/>
      <c r="AS117" s="13">
        <v>981</v>
      </c>
      <c r="AT117" s="1"/>
      <c r="AU117" s="13">
        <v>981</v>
      </c>
      <c r="AV117" s="13"/>
      <c r="AW117" s="13"/>
    </row>
    <row r="118" spans="1:49" ht="12.75" hidden="1">
      <c r="A118" s="1"/>
      <c r="B118" s="1"/>
      <c r="C118" s="1"/>
      <c r="D118" s="2" t="s">
        <v>65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4">
        <v>3.1</v>
      </c>
      <c r="P118" s="14"/>
      <c r="Q118" s="14">
        <v>2.4</v>
      </c>
      <c r="R118" s="14"/>
      <c r="S118" s="14">
        <v>2.7</v>
      </c>
      <c r="T118" s="14"/>
      <c r="U118" s="14">
        <v>2.7</v>
      </c>
      <c r="V118" s="14"/>
      <c r="W118" s="14">
        <v>2.2</v>
      </c>
      <c r="X118" s="14"/>
      <c r="Y118" s="14">
        <v>2.4</v>
      </c>
      <c r="Z118" s="14"/>
      <c r="AA118" s="14">
        <v>2.2</v>
      </c>
      <c r="AB118" s="14"/>
      <c r="AC118" s="14">
        <v>2.3</v>
      </c>
      <c r="AD118" s="1"/>
      <c r="AE118" s="14">
        <v>2.5</v>
      </c>
      <c r="AF118" s="1"/>
      <c r="AG118" s="14">
        <v>2.3</v>
      </c>
      <c r="AH118" s="14"/>
      <c r="AI118" s="14">
        <v>2.6</v>
      </c>
      <c r="AJ118" s="1"/>
      <c r="AK118" s="14">
        <v>2.6</v>
      </c>
      <c r="AL118" s="14"/>
      <c r="AM118" s="14">
        <v>2.6</v>
      </c>
      <c r="AN118" s="1"/>
      <c r="AO118" s="14">
        <v>2.6</v>
      </c>
      <c r="AP118" s="1"/>
      <c r="AQ118" s="14">
        <v>2.6</v>
      </c>
      <c r="AR118" s="1"/>
      <c r="AS118" s="14">
        <v>2.6</v>
      </c>
      <c r="AT118" s="1"/>
      <c r="AU118" s="14">
        <v>2.6</v>
      </c>
      <c r="AV118" s="14"/>
      <c r="AW118" s="14"/>
    </row>
    <row r="119" spans="1:49" ht="12.75" hidden="1">
      <c r="A119" s="1"/>
      <c r="B119" s="1"/>
      <c r="C119" s="1"/>
      <c r="D119" s="2" t="s">
        <v>66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4">
        <v>53.9</v>
      </c>
      <c r="P119" s="14"/>
      <c r="Q119" s="14">
        <v>43.4</v>
      </c>
      <c r="R119" s="14"/>
      <c r="S119" s="14">
        <v>49.3</v>
      </c>
      <c r="T119" s="14"/>
      <c r="U119" s="14">
        <v>48.2</v>
      </c>
      <c r="V119" s="14"/>
      <c r="W119" s="14">
        <v>41.1</v>
      </c>
      <c r="X119" s="14"/>
      <c r="Y119" s="14">
        <v>44.2</v>
      </c>
      <c r="Z119" s="14"/>
      <c r="AA119" s="14">
        <v>43</v>
      </c>
      <c r="AB119" s="14"/>
      <c r="AC119" s="14">
        <v>44.3</v>
      </c>
      <c r="AD119" s="1"/>
      <c r="AE119" s="14">
        <v>46.3</v>
      </c>
      <c r="AF119" s="1"/>
      <c r="AG119" s="14">
        <v>45.5</v>
      </c>
      <c r="AH119" s="14"/>
      <c r="AI119" s="14">
        <v>48.5</v>
      </c>
      <c r="AJ119" s="1"/>
      <c r="AK119" s="14">
        <v>48.5</v>
      </c>
      <c r="AL119" s="14"/>
      <c r="AM119" s="14">
        <v>48.5</v>
      </c>
      <c r="AN119" s="1"/>
      <c r="AO119" s="14">
        <v>48.5</v>
      </c>
      <c r="AP119" s="1"/>
      <c r="AQ119" s="14">
        <v>48.5</v>
      </c>
      <c r="AR119" s="1"/>
      <c r="AS119" s="14">
        <v>48.5</v>
      </c>
      <c r="AT119" s="1"/>
      <c r="AU119" s="14">
        <v>48.5</v>
      </c>
      <c r="AV119" s="14"/>
      <c r="AW119" s="14"/>
    </row>
    <row r="120" spans="1:49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50" ht="15.75">
      <c r="A121" s="1"/>
      <c r="B121" s="1"/>
      <c r="C121" s="55" t="s">
        <v>108</v>
      </c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</row>
    <row r="122" spans="1:49" ht="6.75" customHeight="1" thickBo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51" ht="13.5" thickBot="1">
      <c r="A123" s="1"/>
      <c r="B123" s="1"/>
      <c r="C123" s="19" t="s">
        <v>67</v>
      </c>
      <c r="D123" s="20"/>
      <c r="E123" s="20"/>
      <c r="F123" s="20"/>
      <c r="G123" s="20"/>
      <c r="H123" s="21"/>
      <c r="I123" s="13">
        <v>11</v>
      </c>
      <c r="J123" s="1"/>
      <c r="K123" s="13">
        <v>11</v>
      </c>
      <c r="L123" s="1"/>
      <c r="M123" s="13">
        <v>12</v>
      </c>
      <c r="N123" s="1"/>
      <c r="O123" s="13">
        <v>13</v>
      </c>
      <c r="P123" s="1"/>
      <c r="Q123" s="13">
        <v>13</v>
      </c>
      <c r="R123" s="1"/>
      <c r="S123" s="13">
        <v>14</v>
      </c>
      <c r="T123" s="1"/>
      <c r="U123" s="13">
        <v>11</v>
      </c>
      <c r="V123" s="1"/>
      <c r="W123" s="13">
        <v>11</v>
      </c>
      <c r="X123" s="1"/>
      <c r="Y123" s="13">
        <v>12</v>
      </c>
      <c r="Z123" s="1"/>
      <c r="AA123" s="13">
        <v>12</v>
      </c>
      <c r="AB123" s="1"/>
      <c r="AC123" s="13">
        <v>9</v>
      </c>
      <c r="AD123" s="1"/>
      <c r="AE123" s="13">
        <v>11</v>
      </c>
      <c r="AF123" s="1"/>
      <c r="AG123" s="13">
        <v>12</v>
      </c>
      <c r="AH123" s="13"/>
      <c r="AI123" s="13">
        <v>14</v>
      </c>
      <c r="AJ123" s="1"/>
      <c r="AK123" s="13">
        <v>15</v>
      </c>
      <c r="AL123" s="13"/>
      <c r="AM123" s="13">
        <f>AM124+AM125</f>
        <v>14</v>
      </c>
      <c r="AN123" s="1"/>
      <c r="AO123" s="13">
        <f>AO124+AO125</f>
        <v>22</v>
      </c>
      <c r="AP123" s="1"/>
      <c r="AQ123" s="13">
        <f>AQ124+AQ125</f>
        <v>21</v>
      </c>
      <c r="AR123" s="1"/>
      <c r="AS123" s="13">
        <f>AS124+AS125</f>
        <v>23</v>
      </c>
      <c r="AT123" s="1"/>
      <c r="AU123" s="13">
        <f>AU124+AU125</f>
        <v>20</v>
      </c>
      <c r="AV123" s="1"/>
      <c r="AW123" s="13">
        <f>AW124+AW125</f>
        <v>19</v>
      </c>
      <c r="AY123" s="46">
        <v>19</v>
      </c>
    </row>
    <row r="124" spans="1:51" ht="12.75">
      <c r="A124" s="1"/>
      <c r="B124" s="1"/>
      <c r="C124" s="1"/>
      <c r="D124" s="2" t="s">
        <v>68</v>
      </c>
      <c r="E124" s="1"/>
      <c r="F124" s="1"/>
      <c r="G124" s="1"/>
      <c r="H124" s="1"/>
      <c r="I124" s="13">
        <v>9</v>
      </c>
      <c r="J124" s="1"/>
      <c r="K124" s="13">
        <v>9</v>
      </c>
      <c r="L124" s="1"/>
      <c r="M124" s="13">
        <v>9</v>
      </c>
      <c r="N124" s="1"/>
      <c r="O124" s="13">
        <v>9</v>
      </c>
      <c r="P124" s="1"/>
      <c r="Q124" s="13">
        <v>9</v>
      </c>
      <c r="R124" s="1"/>
      <c r="S124" s="13">
        <v>10</v>
      </c>
      <c r="T124" s="1"/>
      <c r="U124" s="13">
        <v>10</v>
      </c>
      <c r="V124" s="1"/>
      <c r="W124" s="13">
        <v>9</v>
      </c>
      <c r="X124" s="1"/>
      <c r="Y124" s="13">
        <v>10</v>
      </c>
      <c r="Z124" s="1"/>
      <c r="AA124" s="13">
        <v>9</v>
      </c>
      <c r="AB124" s="1"/>
      <c r="AC124" s="13">
        <v>9</v>
      </c>
      <c r="AD124" s="1"/>
      <c r="AE124" s="13">
        <v>9</v>
      </c>
      <c r="AF124" s="1"/>
      <c r="AG124" s="13">
        <v>9</v>
      </c>
      <c r="AH124" s="13"/>
      <c r="AI124" s="13">
        <v>8</v>
      </c>
      <c r="AJ124" s="1"/>
      <c r="AK124" s="13">
        <v>8</v>
      </c>
      <c r="AL124" s="13"/>
      <c r="AM124" s="13">
        <v>8</v>
      </c>
      <c r="AN124" s="1"/>
      <c r="AO124" s="13">
        <v>13</v>
      </c>
      <c r="AP124" s="1"/>
      <c r="AQ124" s="13">
        <v>14</v>
      </c>
      <c r="AR124" s="1"/>
      <c r="AS124" s="13">
        <v>12</v>
      </c>
      <c r="AT124" s="1"/>
      <c r="AU124" s="13">
        <v>14</v>
      </c>
      <c r="AV124" s="1"/>
      <c r="AW124" s="13">
        <v>13</v>
      </c>
      <c r="AY124" s="46">
        <v>12</v>
      </c>
    </row>
    <row r="125" spans="1:51" ht="12.75">
      <c r="A125" s="1"/>
      <c r="B125" s="1"/>
      <c r="C125" s="1"/>
      <c r="D125" s="2" t="s">
        <v>69</v>
      </c>
      <c r="E125" s="1"/>
      <c r="F125" s="1"/>
      <c r="G125" s="1"/>
      <c r="H125" s="1"/>
      <c r="I125" s="13">
        <v>2</v>
      </c>
      <c r="J125" s="1"/>
      <c r="K125" s="13">
        <v>2</v>
      </c>
      <c r="L125" s="1"/>
      <c r="M125" s="13">
        <v>3</v>
      </c>
      <c r="N125" s="1"/>
      <c r="O125" s="13">
        <v>4</v>
      </c>
      <c r="P125" s="1"/>
      <c r="Q125" s="13">
        <v>4</v>
      </c>
      <c r="R125" s="1"/>
      <c r="S125" s="13">
        <v>4</v>
      </c>
      <c r="T125" s="1"/>
      <c r="U125" s="13">
        <v>1</v>
      </c>
      <c r="V125" s="1"/>
      <c r="W125" s="13">
        <v>2</v>
      </c>
      <c r="X125" s="1"/>
      <c r="Y125" s="13">
        <v>2</v>
      </c>
      <c r="Z125" s="1"/>
      <c r="AA125" s="13">
        <v>3</v>
      </c>
      <c r="AB125" s="1"/>
      <c r="AC125" s="13">
        <v>0</v>
      </c>
      <c r="AD125" s="1"/>
      <c r="AE125" s="13">
        <v>2</v>
      </c>
      <c r="AF125" s="1"/>
      <c r="AG125" s="13">
        <v>3</v>
      </c>
      <c r="AH125" s="13"/>
      <c r="AI125" s="13">
        <v>6</v>
      </c>
      <c r="AJ125" s="1"/>
      <c r="AK125" s="13">
        <v>7</v>
      </c>
      <c r="AL125" s="13"/>
      <c r="AM125" s="13">
        <v>6</v>
      </c>
      <c r="AN125" s="1"/>
      <c r="AO125" s="13">
        <v>9</v>
      </c>
      <c r="AP125" s="1"/>
      <c r="AQ125" s="13">
        <v>7</v>
      </c>
      <c r="AR125" s="1"/>
      <c r="AS125" s="13">
        <v>11</v>
      </c>
      <c r="AT125" s="1"/>
      <c r="AU125" s="13">
        <v>6</v>
      </c>
      <c r="AV125" s="1"/>
      <c r="AW125" s="13">
        <v>6</v>
      </c>
      <c r="AY125" s="46">
        <v>7</v>
      </c>
    </row>
    <row r="126" spans="1:49" ht="7.5" customHeight="1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3.5" thickBot="1">
      <c r="A127" s="1"/>
      <c r="B127" s="1"/>
      <c r="C127" s="19" t="s">
        <v>70</v>
      </c>
      <c r="D127" s="20"/>
      <c r="E127" s="20"/>
      <c r="F127" s="20"/>
      <c r="G127" s="20"/>
      <c r="H127" s="2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51" ht="12.75">
      <c r="A128" s="1"/>
      <c r="B128" s="1"/>
      <c r="C128" s="1"/>
      <c r="D128" s="2" t="s">
        <v>71</v>
      </c>
      <c r="E128" s="1"/>
      <c r="F128" s="1"/>
      <c r="G128" s="1"/>
      <c r="H128" s="1"/>
      <c r="I128" s="13">
        <v>6</v>
      </c>
      <c r="J128" s="1"/>
      <c r="K128" s="13">
        <v>6</v>
      </c>
      <c r="L128" s="1"/>
      <c r="M128" s="13">
        <v>6</v>
      </c>
      <c r="N128" s="1"/>
      <c r="O128" s="13">
        <v>5</v>
      </c>
      <c r="P128" s="1"/>
      <c r="Q128" s="13">
        <v>5</v>
      </c>
      <c r="R128" s="1"/>
      <c r="S128" s="13">
        <v>5</v>
      </c>
      <c r="T128" s="1"/>
      <c r="U128" s="13">
        <v>5</v>
      </c>
      <c r="V128" s="1"/>
      <c r="W128" s="13">
        <v>6</v>
      </c>
      <c r="X128" s="1"/>
      <c r="Y128" s="13">
        <v>6</v>
      </c>
      <c r="Z128" s="1"/>
      <c r="AA128" s="13">
        <v>5</v>
      </c>
      <c r="AB128" s="1"/>
      <c r="AC128" s="13">
        <v>6</v>
      </c>
      <c r="AD128" s="1"/>
      <c r="AE128" s="13">
        <v>6</v>
      </c>
      <c r="AF128" s="1"/>
      <c r="AG128" s="13">
        <v>6</v>
      </c>
      <c r="AH128" s="13"/>
      <c r="AI128" s="13">
        <v>6</v>
      </c>
      <c r="AJ128" s="1"/>
      <c r="AK128" s="13">
        <v>5</v>
      </c>
      <c r="AL128" s="13"/>
      <c r="AM128" s="13">
        <v>5</v>
      </c>
      <c r="AN128" s="1"/>
      <c r="AO128" s="13">
        <v>7</v>
      </c>
      <c r="AP128" s="1"/>
      <c r="AQ128" s="13">
        <v>6</v>
      </c>
      <c r="AR128" s="1"/>
      <c r="AS128" s="13">
        <v>5</v>
      </c>
      <c r="AT128" s="1"/>
      <c r="AU128" s="13">
        <v>5</v>
      </c>
      <c r="AV128" s="1"/>
      <c r="AW128" s="13">
        <v>2</v>
      </c>
      <c r="AY128" s="46">
        <v>3</v>
      </c>
    </row>
    <row r="129" spans="1:51" ht="12.75">
      <c r="A129" s="1"/>
      <c r="B129" s="1"/>
      <c r="C129" s="1"/>
      <c r="D129" s="2" t="s">
        <v>72</v>
      </c>
      <c r="E129" s="1"/>
      <c r="F129" s="1"/>
      <c r="G129" s="1"/>
      <c r="H129" s="1"/>
      <c r="I129" s="13">
        <v>3</v>
      </c>
      <c r="J129" s="1"/>
      <c r="K129" s="13">
        <v>3</v>
      </c>
      <c r="L129" s="1"/>
      <c r="M129" s="13">
        <v>3</v>
      </c>
      <c r="N129" s="1"/>
      <c r="O129" s="13">
        <v>3</v>
      </c>
      <c r="P129" s="1"/>
      <c r="Q129" s="13">
        <v>3</v>
      </c>
      <c r="R129" s="1"/>
      <c r="S129" s="13">
        <v>3</v>
      </c>
      <c r="T129" s="1"/>
      <c r="U129" s="13">
        <v>4</v>
      </c>
      <c r="V129" s="1"/>
      <c r="W129" s="13">
        <v>2</v>
      </c>
      <c r="X129" s="1"/>
      <c r="Y129" s="13">
        <v>3</v>
      </c>
      <c r="Z129" s="1"/>
      <c r="AA129" s="13">
        <v>3</v>
      </c>
      <c r="AB129" s="1"/>
      <c r="AC129" s="13">
        <v>2</v>
      </c>
      <c r="AD129" s="1"/>
      <c r="AE129" s="13">
        <v>2</v>
      </c>
      <c r="AF129" s="1"/>
      <c r="AG129" s="13">
        <v>2</v>
      </c>
      <c r="AH129" s="13"/>
      <c r="AI129" s="13">
        <v>1</v>
      </c>
      <c r="AJ129" s="1"/>
      <c r="AK129" s="13">
        <v>2</v>
      </c>
      <c r="AL129" s="13"/>
      <c r="AM129" s="13">
        <v>3</v>
      </c>
      <c r="AN129" s="1"/>
      <c r="AO129" s="13">
        <v>3</v>
      </c>
      <c r="AP129" s="1"/>
      <c r="AQ129" s="13">
        <v>4</v>
      </c>
      <c r="AR129" s="1"/>
      <c r="AS129" s="13">
        <v>3</v>
      </c>
      <c r="AT129" s="1"/>
      <c r="AU129" s="13">
        <v>2</v>
      </c>
      <c r="AV129" s="1"/>
      <c r="AW129" s="13">
        <v>2</v>
      </c>
      <c r="AY129" s="46">
        <v>3</v>
      </c>
    </row>
    <row r="130" spans="1:51" ht="12.75">
      <c r="A130" s="1"/>
      <c r="B130" s="1"/>
      <c r="C130" s="1"/>
      <c r="D130" s="2" t="s">
        <v>73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3">
        <v>1</v>
      </c>
      <c r="P130" s="1"/>
      <c r="Q130" s="13">
        <v>1</v>
      </c>
      <c r="R130" s="1"/>
      <c r="S130" s="13">
        <v>2</v>
      </c>
      <c r="T130" s="1"/>
      <c r="U130" s="13">
        <v>1</v>
      </c>
      <c r="V130" s="1"/>
      <c r="W130" s="13">
        <v>1</v>
      </c>
      <c r="X130" s="1"/>
      <c r="Y130" s="13">
        <v>1</v>
      </c>
      <c r="Z130" s="1"/>
      <c r="AA130" s="13">
        <v>1</v>
      </c>
      <c r="AB130" s="1"/>
      <c r="AC130" s="13">
        <v>1</v>
      </c>
      <c r="AD130" s="1"/>
      <c r="AE130" s="13">
        <v>1</v>
      </c>
      <c r="AF130" s="1"/>
      <c r="AG130" s="13">
        <v>1</v>
      </c>
      <c r="AH130" s="13"/>
      <c r="AI130" s="13">
        <v>1</v>
      </c>
      <c r="AJ130" s="1"/>
      <c r="AK130" s="13">
        <v>1</v>
      </c>
      <c r="AL130" s="13"/>
      <c r="AM130" s="13" t="s">
        <v>93</v>
      </c>
      <c r="AN130" s="1"/>
      <c r="AO130" s="13">
        <v>3</v>
      </c>
      <c r="AP130" s="1"/>
      <c r="AQ130" s="13">
        <v>4</v>
      </c>
      <c r="AR130" s="1"/>
      <c r="AS130" s="13">
        <v>4</v>
      </c>
      <c r="AT130" s="1"/>
      <c r="AU130" s="13">
        <v>7</v>
      </c>
      <c r="AV130" s="1"/>
      <c r="AW130" s="13">
        <v>9</v>
      </c>
      <c r="AY130" s="46">
        <v>6</v>
      </c>
    </row>
    <row r="131" spans="1:49" ht="12.75">
      <c r="A131" s="1"/>
      <c r="B131" s="1"/>
      <c r="C131" s="1"/>
      <c r="D131" s="2" t="s">
        <v>74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2.75">
      <c r="A132" s="1"/>
      <c r="B132" s="1"/>
      <c r="C132" s="1"/>
      <c r="D132" s="2" t="s">
        <v>75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7.5" customHeight="1" thickBo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3.5" thickBot="1">
      <c r="A134" s="1"/>
      <c r="B134" s="1"/>
      <c r="C134" s="19" t="s">
        <v>76</v>
      </c>
      <c r="D134" s="20"/>
      <c r="E134" s="20"/>
      <c r="F134" s="20"/>
      <c r="G134" s="20"/>
      <c r="H134" s="20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1"/>
      <c r="AR134" s="1"/>
      <c r="AS134" s="1"/>
      <c r="AT134" s="1"/>
      <c r="AU134" s="1"/>
      <c r="AV134" s="1"/>
      <c r="AW134" s="1"/>
    </row>
    <row r="135" spans="1:51" ht="12.75">
      <c r="A135" s="1"/>
      <c r="B135" s="1"/>
      <c r="C135" s="1"/>
      <c r="D135" s="2" t="s">
        <v>77</v>
      </c>
      <c r="E135" s="1"/>
      <c r="F135" s="1"/>
      <c r="G135" s="1"/>
      <c r="H135" s="1"/>
      <c r="I135" s="13">
        <v>9</v>
      </c>
      <c r="J135" s="1"/>
      <c r="K135" s="13">
        <v>9</v>
      </c>
      <c r="L135" s="1"/>
      <c r="M135" s="13">
        <v>9</v>
      </c>
      <c r="N135" s="1"/>
      <c r="O135" s="13">
        <v>8</v>
      </c>
      <c r="P135" s="1"/>
      <c r="Q135" s="13">
        <v>8</v>
      </c>
      <c r="R135" s="1"/>
      <c r="S135" s="13">
        <v>8</v>
      </c>
      <c r="T135" s="1"/>
      <c r="U135" s="13">
        <v>9</v>
      </c>
      <c r="V135" s="1"/>
      <c r="W135" s="13">
        <v>8</v>
      </c>
      <c r="X135" s="1"/>
      <c r="Y135" s="13">
        <v>9</v>
      </c>
      <c r="Z135" s="1"/>
      <c r="AA135" s="13">
        <v>8</v>
      </c>
      <c r="AB135" s="1"/>
      <c r="AC135" s="13">
        <v>8</v>
      </c>
      <c r="AD135" s="1"/>
      <c r="AE135" s="13">
        <v>8</v>
      </c>
      <c r="AF135" s="1"/>
      <c r="AG135" s="13">
        <v>8</v>
      </c>
      <c r="AH135" s="13"/>
      <c r="AI135" s="13">
        <v>7</v>
      </c>
      <c r="AJ135" s="1"/>
      <c r="AK135" s="13">
        <v>6</v>
      </c>
      <c r="AL135" s="13"/>
      <c r="AM135" s="13">
        <v>6</v>
      </c>
      <c r="AN135" s="1"/>
      <c r="AO135" s="13">
        <v>10</v>
      </c>
      <c r="AP135" s="1"/>
      <c r="AQ135" s="13">
        <v>10</v>
      </c>
      <c r="AR135" s="1"/>
      <c r="AS135" s="13">
        <v>8</v>
      </c>
      <c r="AT135" s="1"/>
      <c r="AU135" s="13">
        <v>7</v>
      </c>
      <c r="AV135" s="1"/>
      <c r="AW135" s="13">
        <v>4</v>
      </c>
      <c r="AY135" s="46">
        <v>4</v>
      </c>
    </row>
    <row r="136" spans="1:51" ht="12.75">
      <c r="A136" s="1"/>
      <c r="B136" s="1"/>
      <c r="C136" s="1"/>
      <c r="D136" s="2" t="s">
        <v>78</v>
      </c>
      <c r="E136" s="1"/>
      <c r="F136" s="1"/>
      <c r="G136" s="1"/>
      <c r="H136" s="1"/>
      <c r="I136" s="14">
        <v>100</v>
      </c>
      <c r="J136" s="14"/>
      <c r="K136" s="14">
        <v>100</v>
      </c>
      <c r="L136" s="14"/>
      <c r="M136" s="14">
        <v>100</v>
      </c>
      <c r="N136" s="14"/>
      <c r="O136" s="14">
        <v>88.9</v>
      </c>
      <c r="P136" s="14"/>
      <c r="Q136" s="14">
        <v>88.9</v>
      </c>
      <c r="R136" s="1"/>
      <c r="S136" s="14">
        <v>80</v>
      </c>
      <c r="T136" s="1"/>
      <c r="U136" s="14">
        <v>90</v>
      </c>
      <c r="V136" s="1"/>
      <c r="W136" s="14">
        <v>88.9</v>
      </c>
      <c r="X136" s="14"/>
      <c r="Y136" s="14">
        <v>90</v>
      </c>
      <c r="Z136" s="14"/>
      <c r="AA136" s="14">
        <v>88.9</v>
      </c>
      <c r="AB136" s="14"/>
      <c r="AC136" s="14">
        <v>88.9</v>
      </c>
      <c r="AD136" s="14"/>
      <c r="AE136" s="14">
        <v>88.9</v>
      </c>
      <c r="AF136" s="1"/>
      <c r="AG136" s="14">
        <v>88.9</v>
      </c>
      <c r="AH136" s="14"/>
      <c r="AI136" s="14">
        <v>87.5</v>
      </c>
      <c r="AJ136" s="1"/>
      <c r="AK136" s="14">
        <v>75</v>
      </c>
      <c r="AL136" s="14"/>
      <c r="AM136" s="14">
        <v>75</v>
      </c>
      <c r="AN136" s="1"/>
      <c r="AO136" s="14">
        <v>76.9</v>
      </c>
      <c r="AP136" s="1"/>
      <c r="AQ136" s="14">
        <v>71.4</v>
      </c>
      <c r="AR136" s="1"/>
      <c r="AS136" s="14">
        <v>66.7</v>
      </c>
      <c r="AT136" s="1"/>
      <c r="AU136" s="14">
        <v>50</v>
      </c>
      <c r="AV136" s="1"/>
      <c r="AW136" s="14">
        <v>30.8</v>
      </c>
      <c r="AY136" s="48">
        <v>33.3</v>
      </c>
    </row>
    <row r="137" spans="1:51" ht="12.75">
      <c r="A137" s="1"/>
      <c r="B137" s="1"/>
      <c r="C137" s="1"/>
      <c r="D137" s="2" t="s">
        <v>79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3">
        <v>1</v>
      </c>
      <c r="P137" s="1"/>
      <c r="Q137" s="13">
        <v>1</v>
      </c>
      <c r="R137" s="1"/>
      <c r="S137" s="13">
        <v>2</v>
      </c>
      <c r="T137" s="1"/>
      <c r="U137" s="13">
        <v>1</v>
      </c>
      <c r="V137" s="1"/>
      <c r="W137" s="13">
        <v>1</v>
      </c>
      <c r="X137" s="1"/>
      <c r="Y137" s="13">
        <v>1</v>
      </c>
      <c r="Z137" s="1"/>
      <c r="AA137" s="13">
        <v>1</v>
      </c>
      <c r="AB137" s="1"/>
      <c r="AC137" s="13">
        <v>1</v>
      </c>
      <c r="AD137" s="1"/>
      <c r="AE137" s="13">
        <v>1</v>
      </c>
      <c r="AF137" s="1"/>
      <c r="AG137" s="13">
        <v>1</v>
      </c>
      <c r="AH137" s="13"/>
      <c r="AI137" s="13">
        <v>1</v>
      </c>
      <c r="AJ137" s="1"/>
      <c r="AK137" s="13">
        <v>2</v>
      </c>
      <c r="AL137" s="13"/>
      <c r="AM137" s="13">
        <v>2</v>
      </c>
      <c r="AN137" s="1"/>
      <c r="AO137" s="13">
        <v>3</v>
      </c>
      <c r="AP137" s="1"/>
      <c r="AQ137" s="13">
        <v>4</v>
      </c>
      <c r="AR137" s="1"/>
      <c r="AS137" s="13">
        <v>4</v>
      </c>
      <c r="AT137" s="1"/>
      <c r="AU137" s="13">
        <v>7</v>
      </c>
      <c r="AV137" s="1"/>
      <c r="AW137" s="13">
        <v>9</v>
      </c>
      <c r="AY137" s="46">
        <v>8</v>
      </c>
    </row>
    <row r="138" spans="1:51" ht="12.75">
      <c r="A138" s="1"/>
      <c r="B138" s="1"/>
      <c r="C138" s="1"/>
      <c r="D138" s="2" t="s">
        <v>78</v>
      </c>
      <c r="E138" s="1"/>
      <c r="F138" s="1"/>
      <c r="G138" s="1"/>
      <c r="H138" s="1"/>
      <c r="I138" s="14"/>
      <c r="J138" s="14"/>
      <c r="K138" s="14"/>
      <c r="L138" s="14"/>
      <c r="M138" s="14"/>
      <c r="N138" s="14"/>
      <c r="O138" s="14">
        <v>11.1</v>
      </c>
      <c r="P138" s="14"/>
      <c r="Q138" s="14">
        <v>11.1</v>
      </c>
      <c r="R138" s="1"/>
      <c r="S138" s="14">
        <v>20</v>
      </c>
      <c r="T138" s="1"/>
      <c r="U138" s="14">
        <v>10</v>
      </c>
      <c r="V138" s="1"/>
      <c r="W138" s="14">
        <v>11.1</v>
      </c>
      <c r="X138" s="14"/>
      <c r="Y138" s="14">
        <v>10</v>
      </c>
      <c r="Z138" s="14"/>
      <c r="AA138" s="14">
        <v>11.1</v>
      </c>
      <c r="AB138" s="14"/>
      <c r="AC138" s="14">
        <v>11.1</v>
      </c>
      <c r="AD138" s="14"/>
      <c r="AE138" s="14">
        <v>11.1</v>
      </c>
      <c r="AF138" s="1"/>
      <c r="AG138" s="14">
        <v>11.1</v>
      </c>
      <c r="AH138" s="14"/>
      <c r="AI138" s="14">
        <v>12.5</v>
      </c>
      <c r="AJ138" s="1"/>
      <c r="AK138" s="14">
        <v>25</v>
      </c>
      <c r="AL138" s="14"/>
      <c r="AM138" s="14">
        <f>AM137/AM124*100</f>
        <v>25</v>
      </c>
      <c r="AN138" s="1"/>
      <c r="AO138" s="14">
        <v>23.1</v>
      </c>
      <c r="AP138" s="1"/>
      <c r="AQ138" s="14">
        <v>28.6</v>
      </c>
      <c r="AR138" s="1"/>
      <c r="AS138" s="14">
        <v>33.3</v>
      </c>
      <c r="AT138" s="1"/>
      <c r="AU138" s="14">
        <v>50</v>
      </c>
      <c r="AV138" s="1"/>
      <c r="AW138" s="14">
        <v>69.2</v>
      </c>
      <c r="AY138" s="48">
        <v>66.7</v>
      </c>
    </row>
    <row r="139" spans="1:49" ht="7.5" customHeight="1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3.5" thickBot="1">
      <c r="A140" s="1"/>
      <c r="B140" s="1"/>
      <c r="C140" s="19" t="s">
        <v>80</v>
      </c>
      <c r="D140" s="20"/>
      <c r="E140" s="20"/>
      <c r="F140" s="20"/>
      <c r="G140" s="20"/>
      <c r="H140" s="2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51" ht="12.75">
      <c r="A141" s="1"/>
      <c r="B141" s="1"/>
      <c r="C141" s="1"/>
      <c r="D141" s="2" t="s">
        <v>77</v>
      </c>
      <c r="E141" s="1"/>
      <c r="F141" s="1"/>
      <c r="G141" s="1"/>
      <c r="H141" s="1"/>
      <c r="I141" s="13">
        <v>45</v>
      </c>
      <c r="J141" s="1"/>
      <c r="K141" s="13">
        <v>46</v>
      </c>
      <c r="L141" s="1"/>
      <c r="M141" s="13">
        <v>47</v>
      </c>
      <c r="N141" s="1"/>
      <c r="O141" s="13">
        <v>47</v>
      </c>
      <c r="P141" s="1"/>
      <c r="Q141" s="13">
        <v>48</v>
      </c>
      <c r="R141" s="1"/>
      <c r="S141" s="13">
        <v>49</v>
      </c>
      <c r="T141" s="1"/>
      <c r="U141" s="13">
        <v>48</v>
      </c>
      <c r="V141" s="1"/>
      <c r="W141" s="13">
        <v>49</v>
      </c>
      <c r="X141" s="1"/>
      <c r="Y141" s="13">
        <v>50</v>
      </c>
      <c r="Z141" s="1"/>
      <c r="AA141" s="13">
        <v>50</v>
      </c>
      <c r="AB141" s="1"/>
      <c r="AC141" s="13">
        <v>51</v>
      </c>
      <c r="AD141" s="1"/>
      <c r="AE141" s="13">
        <v>52</v>
      </c>
      <c r="AF141" s="1"/>
      <c r="AG141" s="13">
        <v>53</v>
      </c>
      <c r="AH141" s="13"/>
      <c r="AI141" s="1">
        <v>52</v>
      </c>
      <c r="AJ141" s="1"/>
      <c r="AK141" s="13">
        <v>53</v>
      </c>
      <c r="AL141" s="13"/>
      <c r="AM141" s="13">
        <v>54</v>
      </c>
      <c r="AN141" s="1"/>
      <c r="AO141" s="13">
        <v>53</v>
      </c>
      <c r="AP141" s="1"/>
      <c r="AQ141" s="13">
        <v>52</v>
      </c>
      <c r="AR141" s="1"/>
      <c r="AS141" s="13">
        <v>53</v>
      </c>
      <c r="AT141" s="1"/>
      <c r="AU141" s="13">
        <v>52</v>
      </c>
      <c r="AV141" s="1"/>
      <c r="AW141" s="13">
        <v>50</v>
      </c>
      <c r="AY141" s="46">
        <v>49</v>
      </c>
    </row>
    <row r="142" spans="1:51" ht="12.75">
      <c r="A142" s="1"/>
      <c r="B142" s="1"/>
      <c r="C142" s="1"/>
      <c r="D142" s="2" t="s">
        <v>79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3">
        <v>29</v>
      </c>
      <c r="P142" s="1"/>
      <c r="Q142" s="13">
        <v>30</v>
      </c>
      <c r="R142" s="1"/>
      <c r="S142" s="13">
        <v>33</v>
      </c>
      <c r="T142" s="1"/>
      <c r="U142" s="13">
        <v>33</v>
      </c>
      <c r="V142" s="1"/>
      <c r="W142" s="13">
        <v>34</v>
      </c>
      <c r="X142" s="1"/>
      <c r="Y142" s="13">
        <v>35</v>
      </c>
      <c r="Z142" s="1"/>
      <c r="AA142" s="13">
        <v>36</v>
      </c>
      <c r="AB142" s="1"/>
      <c r="AC142" s="13">
        <v>37</v>
      </c>
      <c r="AD142" s="1"/>
      <c r="AE142" s="13">
        <v>38</v>
      </c>
      <c r="AF142" s="1"/>
      <c r="AG142" s="13">
        <v>39</v>
      </c>
      <c r="AH142" s="13"/>
      <c r="AI142" s="1">
        <v>27</v>
      </c>
      <c r="AJ142" s="1"/>
      <c r="AK142" s="13">
        <v>37</v>
      </c>
      <c r="AL142" s="13"/>
      <c r="AM142" s="13">
        <v>38</v>
      </c>
      <c r="AN142" s="1"/>
      <c r="AO142" s="13">
        <v>33</v>
      </c>
      <c r="AP142" s="1"/>
      <c r="AQ142" s="13">
        <v>35</v>
      </c>
      <c r="AR142" s="1"/>
      <c r="AS142" s="13">
        <v>35</v>
      </c>
      <c r="AT142" s="1"/>
      <c r="AU142" s="13">
        <v>43</v>
      </c>
      <c r="AV142" s="1"/>
      <c r="AW142" s="13">
        <v>44</v>
      </c>
      <c r="AY142" s="46">
        <v>42</v>
      </c>
    </row>
    <row r="143" spans="1:49" ht="12.75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3"/>
      <c r="P143" s="1"/>
      <c r="Q143" s="13"/>
      <c r="R143" s="1"/>
      <c r="S143" s="13"/>
      <c r="T143" s="1"/>
      <c r="U143" s="13"/>
      <c r="V143" s="1"/>
      <c r="W143" s="13"/>
      <c r="X143" s="1"/>
      <c r="Y143" s="13"/>
      <c r="Z143" s="1"/>
      <c r="AA143" s="13"/>
      <c r="AB143" s="1"/>
      <c r="AC143" s="13"/>
      <c r="AD143" s="1"/>
      <c r="AE143" s="13"/>
      <c r="AF143" s="1"/>
      <c r="AG143" s="13"/>
      <c r="AH143" s="13"/>
      <c r="AI143" s="1"/>
      <c r="AJ143" s="1"/>
      <c r="AK143" s="13"/>
      <c r="AL143" s="13"/>
      <c r="AM143" s="13"/>
      <c r="AN143" s="1"/>
      <c r="AO143" s="13"/>
      <c r="AP143" s="1"/>
      <c r="AQ143" s="13"/>
      <c r="AR143" s="1"/>
      <c r="AS143" s="13"/>
      <c r="AT143" s="1"/>
      <c r="AU143" s="13"/>
      <c r="AV143" s="1"/>
      <c r="AW143" s="13"/>
    </row>
    <row r="144" spans="1:51" ht="12.75">
      <c r="A144" s="1"/>
      <c r="B144" s="1"/>
      <c r="C144" s="1"/>
      <c r="D144" s="1"/>
      <c r="E144" s="1"/>
      <c r="F144" s="1"/>
      <c r="G144" s="1"/>
      <c r="H144" s="1"/>
      <c r="I144" s="5" t="s">
        <v>3</v>
      </c>
      <c r="J144" s="1"/>
      <c r="K144" s="5" t="s">
        <v>3</v>
      </c>
      <c r="L144" s="1"/>
      <c r="M144" s="5" t="s">
        <v>3</v>
      </c>
      <c r="N144" s="1"/>
      <c r="O144" s="5" t="s">
        <v>3</v>
      </c>
      <c r="P144" s="1"/>
      <c r="Q144" s="5" t="s">
        <v>3</v>
      </c>
      <c r="R144" s="1"/>
      <c r="S144" s="5" t="s">
        <v>3</v>
      </c>
      <c r="T144" s="1"/>
      <c r="U144" s="5" t="s">
        <v>3</v>
      </c>
      <c r="V144" s="1"/>
      <c r="W144" s="4" t="s">
        <v>3</v>
      </c>
      <c r="X144" s="3"/>
      <c r="Y144" s="4" t="s">
        <v>3</v>
      </c>
      <c r="Z144" s="3"/>
      <c r="AA144" s="4" t="s">
        <v>3</v>
      </c>
      <c r="AB144" s="3"/>
      <c r="AC144" s="4" t="s">
        <v>3</v>
      </c>
      <c r="AD144" s="3"/>
      <c r="AE144" s="4" t="s">
        <v>3</v>
      </c>
      <c r="AF144" s="3"/>
      <c r="AG144" s="4" t="s">
        <v>3</v>
      </c>
      <c r="AH144" s="4"/>
      <c r="AI144" s="4" t="s">
        <v>3</v>
      </c>
      <c r="AJ144" s="1"/>
      <c r="AK144" s="4" t="s">
        <v>3</v>
      </c>
      <c r="AL144" s="4"/>
      <c r="AM144" s="4" t="s">
        <v>3</v>
      </c>
      <c r="AN144" s="1"/>
      <c r="AO144" s="4" t="s">
        <v>3</v>
      </c>
      <c r="AP144" s="1"/>
      <c r="AQ144" s="4" t="s">
        <v>3</v>
      </c>
      <c r="AR144" s="1"/>
      <c r="AS144" s="4" t="s">
        <v>3</v>
      </c>
      <c r="AT144" s="1"/>
      <c r="AU144" s="4" t="s">
        <v>3</v>
      </c>
      <c r="AV144" s="1"/>
      <c r="AW144" s="4" t="s">
        <v>3</v>
      </c>
      <c r="AY144" s="47" t="s">
        <v>3</v>
      </c>
    </row>
    <row r="145" spans="1:51" ht="12.75">
      <c r="A145" s="1"/>
      <c r="B145" s="1"/>
      <c r="C145" s="1"/>
      <c r="D145" s="1"/>
      <c r="E145" s="1"/>
      <c r="F145" s="1"/>
      <c r="G145" s="1"/>
      <c r="H145" s="1"/>
      <c r="I145" s="5" t="s">
        <v>4</v>
      </c>
      <c r="J145" s="1"/>
      <c r="K145" s="5" t="s">
        <v>5</v>
      </c>
      <c r="L145" s="1"/>
      <c r="M145" s="5" t="s">
        <v>6</v>
      </c>
      <c r="N145" s="1"/>
      <c r="O145" s="6" t="s">
        <v>7</v>
      </c>
      <c r="P145" s="7"/>
      <c r="Q145" s="6" t="s">
        <v>8</v>
      </c>
      <c r="R145" s="7"/>
      <c r="S145" s="6" t="s">
        <v>9</v>
      </c>
      <c r="T145" s="7"/>
      <c r="U145" s="6" t="s">
        <v>10</v>
      </c>
      <c r="V145" s="7"/>
      <c r="W145" s="8" t="s">
        <v>11</v>
      </c>
      <c r="X145" s="9"/>
      <c r="Y145" s="8" t="s">
        <v>12</v>
      </c>
      <c r="Z145" s="9"/>
      <c r="AA145" s="8" t="s">
        <v>13</v>
      </c>
      <c r="AB145" s="9"/>
      <c r="AC145" s="8" t="s">
        <v>14</v>
      </c>
      <c r="AD145" s="9"/>
      <c r="AE145" s="8" t="s">
        <v>15</v>
      </c>
      <c r="AF145" s="9"/>
      <c r="AG145" s="8" t="s">
        <v>16</v>
      </c>
      <c r="AH145" s="8"/>
      <c r="AI145" s="8" t="s">
        <v>17</v>
      </c>
      <c r="AJ145" s="7"/>
      <c r="AK145" s="8" t="s">
        <v>18</v>
      </c>
      <c r="AL145" s="8"/>
      <c r="AM145" s="22">
        <v>2001</v>
      </c>
      <c r="AN145" s="7"/>
      <c r="AO145" s="22">
        <v>2002</v>
      </c>
      <c r="AP145" s="7"/>
      <c r="AQ145" s="22">
        <v>2004</v>
      </c>
      <c r="AR145" s="7"/>
      <c r="AS145" s="22">
        <v>2005</v>
      </c>
      <c r="AT145" s="7"/>
      <c r="AU145" s="22">
        <v>2006</v>
      </c>
      <c r="AV145" s="7"/>
      <c r="AW145" s="22">
        <v>2007</v>
      </c>
      <c r="AX145" s="51"/>
      <c r="AY145" s="52">
        <v>2008</v>
      </c>
    </row>
    <row r="146" spans="1:49" ht="13.5" thickBo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3.5" thickBot="1">
      <c r="A147" s="1"/>
      <c r="B147" s="1"/>
      <c r="C147" s="19" t="s">
        <v>81</v>
      </c>
      <c r="D147" s="20"/>
      <c r="E147" s="20"/>
      <c r="F147" s="20"/>
      <c r="G147" s="20"/>
      <c r="H147" s="2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>
      <c r="A148" s="1"/>
      <c r="B148" s="1"/>
      <c r="C148" s="1"/>
      <c r="D148" s="23" t="s">
        <v>82</v>
      </c>
      <c r="E148" s="24"/>
      <c r="F148" s="24"/>
      <c r="G148" s="24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9">
        <v>1</v>
      </c>
      <c r="AH148" s="29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</row>
    <row r="149" spans="1:51" ht="12.75">
      <c r="A149" s="1"/>
      <c r="B149" s="1"/>
      <c r="C149" s="1"/>
      <c r="D149" s="25" t="s">
        <v>83</v>
      </c>
      <c r="E149" s="26"/>
      <c r="F149" s="26"/>
      <c r="G149" s="26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1">
        <v>1</v>
      </c>
      <c r="T149" s="30"/>
      <c r="U149" s="31">
        <v>1</v>
      </c>
      <c r="V149" s="30"/>
      <c r="W149" s="31">
        <v>2</v>
      </c>
      <c r="X149" s="30"/>
      <c r="Y149" s="31">
        <v>2</v>
      </c>
      <c r="Z149" s="30"/>
      <c r="AA149" s="31">
        <v>1</v>
      </c>
      <c r="AB149" s="30"/>
      <c r="AC149" s="31">
        <v>1</v>
      </c>
      <c r="AD149" s="30"/>
      <c r="AE149" s="31">
        <v>1</v>
      </c>
      <c r="AF149" s="30"/>
      <c r="AG149" s="30"/>
      <c r="AH149" s="30"/>
      <c r="AI149" s="30"/>
      <c r="AJ149" s="30"/>
      <c r="AK149" s="30"/>
      <c r="AL149" s="30"/>
      <c r="AM149" s="30"/>
      <c r="AN149" s="30"/>
      <c r="AO149" s="30">
        <v>1</v>
      </c>
      <c r="AP149" s="30"/>
      <c r="AQ149" s="30">
        <v>1</v>
      </c>
      <c r="AR149" s="28"/>
      <c r="AS149" s="30">
        <v>2</v>
      </c>
      <c r="AT149" s="28"/>
      <c r="AU149" s="30">
        <v>1</v>
      </c>
      <c r="AV149" s="28"/>
      <c r="AW149" s="30">
        <v>1</v>
      </c>
      <c r="AX149" s="49"/>
      <c r="AY149" s="50"/>
    </row>
    <row r="150" spans="1:51" ht="12.75">
      <c r="A150" s="1"/>
      <c r="B150" s="1"/>
      <c r="C150" s="1"/>
      <c r="D150" s="25" t="s">
        <v>84</v>
      </c>
      <c r="E150" s="26"/>
      <c r="F150" s="26"/>
      <c r="G150" s="26"/>
      <c r="H150" s="30"/>
      <c r="I150" s="31">
        <v>1</v>
      </c>
      <c r="J150" s="30"/>
      <c r="K150" s="31">
        <v>2</v>
      </c>
      <c r="L150" s="30"/>
      <c r="M150" s="31">
        <v>2</v>
      </c>
      <c r="N150" s="30"/>
      <c r="O150" s="31">
        <v>2</v>
      </c>
      <c r="P150" s="30"/>
      <c r="Q150" s="31">
        <v>2</v>
      </c>
      <c r="R150" s="30"/>
      <c r="S150" s="31">
        <v>1</v>
      </c>
      <c r="T150" s="30"/>
      <c r="U150" s="31">
        <v>1</v>
      </c>
      <c r="V150" s="30"/>
      <c r="W150" s="30"/>
      <c r="X150" s="30"/>
      <c r="Y150" s="30"/>
      <c r="Z150" s="30"/>
      <c r="AA150" s="30"/>
      <c r="AB150" s="30"/>
      <c r="AC150" s="30"/>
      <c r="AD150" s="30"/>
      <c r="AE150" s="31">
        <v>1</v>
      </c>
      <c r="AF150" s="30"/>
      <c r="AG150" s="31">
        <v>2</v>
      </c>
      <c r="AH150" s="31"/>
      <c r="AI150" s="30">
        <v>2</v>
      </c>
      <c r="AJ150" s="30"/>
      <c r="AK150" s="30">
        <v>2</v>
      </c>
      <c r="AL150" s="30"/>
      <c r="AM150" s="30">
        <v>4</v>
      </c>
      <c r="AN150" s="30"/>
      <c r="AO150" s="30">
        <v>3</v>
      </c>
      <c r="AP150" s="30"/>
      <c r="AQ150" s="30">
        <v>3</v>
      </c>
      <c r="AR150" s="28"/>
      <c r="AS150" s="30">
        <v>1</v>
      </c>
      <c r="AT150" s="28"/>
      <c r="AU150" s="30">
        <v>3</v>
      </c>
      <c r="AV150" s="28"/>
      <c r="AW150" s="30">
        <v>1</v>
      </c>
      <c r="AX150" s="49"/>
      <c r="AY150" s="50">
        <v>1</v>
      </c>
    </row>
    <row r="151" spans="1:51" ht="12.75">
      <c r="A151" s="1"/>
      <c r="B151" s="1"/>
      <c r="C151" s="1"/>
      <c r="D151" s="25" t="s">
        <v>85</v>
      </c>
      <c r="E151" s="26"/>
      <c r="F151" s="26"/>
      <c r="G151" s="26"/>
      <c r="H151" s="30"/>
      <c r="I151" s="31">
        <v>2</v>
      </c>
      <c r="J151" s="30"/>
      <c r="K151" s="31">
        <v>1</v>
      </c>
      <c r="L151" s="30"/>
      <c r="M151" s="31">
        <v>1</v>
      </c>
      <c r="N151" s="30"/>
      <c r="O151" s="30"/>
      <c r="P151" s="30"/>
      <c r="Q151" s="30"/>
      <c r="R151" s="30"/>
      <c r="S151" s="30"/>
      <c r="T151" s="30"/>
      <c r="U151" s="31">
        <v>1</v>
      </c>
      <c r="V151" s="30"/>
      <c r="W151" s="31">
        <v>1</v>
      </c>
      <c r="X151" s="30"/>
      <c r="Y151" s="31">
        <v>2</v>
      </c>
      <c r="Z151" s="30"/>
      <c r="AA151" s="31">
        <v>3</v>
      </c>
      <c r="AB151" s="30"/>
      <c r="AC151" s="31">
        <v>4</v>
      </c>
      <c r="AD151" s="30"/>
      <c r="AE151" s="31">
        <v>3</v>
      </c>
      <c r="AF151" s="30"/>
      <c r="AG151" s="31">
        <v>3</v>
      </c>
      <c r="AH151" s="31"/>
      <c r="AI151" s="30">
        <v>1</v>
      </c>
      <c r="AJ151" s="30"/>
      <c r="AK151" s="30">
        <v>2</v>
      </c>
      <c r="AL151" s="30"/>
      <c r="AM151" s="30">
        <v>1</v>
      </c>
      <c r="AN151" s="30"/>
      <c r="AO151" s="30">
        <v>4</v>
      </c>
      <c r="AP151" s="30"/>
      <c r="AQ151" s="30">
        <v>3</v>
      </c>
      <c r="AR151" s="28"/>
      <c r="AS151" s="30">
        <v>2</v>
      </c>
      <c r="AT151" s="28"/>
      <c r="AU151" s="30">
        <v>2</v>
      </c>
      <c r="AV151" s="28"/>
      <c r="AW151" s="30">
        <v>3</v>
      </c>
      <c r="AX151" s="49"/>
      <c r="AY151" s="50">
        <v>2</v>
      </c>
    </row>
    <row r="152" spans="1:51" ht="12.75">
      <c r="A152" s="1"/>
      <c r="B152" s="1"/>
      <c r="C152" s="1"/>
      <c r="D152" s="25" t="s">
        <v>86</v>
      </c>
      <c r="E152" s="26"/>
      <c r="F152" s="26"/>
      <c r="G152" s="26"/>
      <c r="H152" s="30"/>
      <c r="I152" s="30"/>
      <c r="J152" s="30"/>
      <c r="K152" s="31">
        <v>1</v>
      </c>
      <c r="L152" s="30"/>
      <c r="M152" s="31">
        <v>2</v>
      </c>
      <c r="N152" s="30"/>
      <c r="O152" s="31">
        <v>2</v>
      </c>
      <c r="P152" s="30"/>
      <c r="Q152" s="31">
        <v>3</v>
      </c>
      <c r="R152" s="30"/>
      <c r="S152" s="31">
        <v>4</v>
      </c>
      <c r="T152" s="30"/>
      <c r="U152" s="31">
        <v>3</v>
      </c>
      <c r="V152" s="30"/>
      <c r="W152" s="31">
        <v>3</v>
      </c>
      <c r="X152" s="30"/>
      <c r="Y152" s="31">
        <v>2</v>
      </c>
      <c r="Z152" s="30"/>
      <c r="AA152" s="31">
        <v>2</v>
      </c>
      <c r="AB152" s="30"/>
      <c r="AC152" s="31">
        <v>1</v>
      </c>
      <c r="AD152" s="30"/>
      <c r="AE152" s="31">
        <v>1</v>
      </c>
      <c r="AF152" s="30"/>
      <c r="AG152" s="31">
        <v>1</v>
      </c>
      <c r="AH152" s="31"/>
      <c r="AI152" s="30">
        <v>1</v>
      </c>
      <c r="AJ152" s="30"/>
      <c r="AK152" s="30">
        <v>1</v>
      </c>
      <c r="AL152" s="30"/>
      <c r="AM152" s="30" t="s">
        <v>93</v>
      </c>
      <c r="AN152" s="30"/>
      <c r="AO152" s="30" t="s">
        <v>93</v>
      </c>
      <c r="AP152" s="30"/>
      <c r="AQ152" s="30"/>
      <c r="AR152" s="28"/>
      <c r="AS152" s="30">
        <v>1</v>
      </c>
      <c r="AT152" s="28"/>
      <c r="AU152" s="30">
        <v>2</v>
      </c>
      <c r="AV152" s="28"/>
      <c r="AW152" s="30">
        <v>1</v>
      </c>
      <c r="AX152" s="49"/>
      <c r="AY152" s="50">
        <v>2</v>
      </c>
    </row>
    <row r="153" spans="1:51" ht="12.75">
      <c r="A153" s="1"/>
      <c r="B153" s="1"/>
      <c r="C153" s="1"/>
      <c r="D153" s="25" t="s">
        <v>87</v>
      </c>
      <c r="E153" s="26"/>
      <c r="F153" s="26"/>
      <c r="G153" s="26"/>
      <c r="H153" s="30"/>
      <c r="I153" s="31">
        <v>4</v>
      </c>
      <c r="J153" s="30"/>
      <c r="K153" s="31">
        <v>3</v>
      </c>
      <c r="L153" s="30"/>
      <c r="M153" s="31">
        <v>3</v>
      </c>
      <c r="N153" s="30"/>
      <c r="O153" s="31">
        <v>3</v>
      </c>
      <c r="P153" s="30"/>
      <c r="Q153" s="31">
        <v>2</v>
      </c>
      <c r="R153" s="30"/>
      <c r="S153" s="31">
        <v>1</v>
      </c>
      <c r="T153" s="30"/>
      <c r="U153" s="31">
        <v>1</v>
      </c>
      <c r="V153" s="30"/>
      <c r="W153" s="31">
        <v>1</v>
      </c>
      <c r="X153" s="30"/>
      <c r="Y153" s="31">
        <v>1</v>
      </c>
      <c r="Z153" s="30"/>
      <c r="AA153" s="31">
        <v>1</v>
      </c>
      <c r="AB153" s="30"/>
      <c r="AC153" s="31">
        <v>1</v>
      </c>
      <c r="AD153" s="30"/>
      <c r="AE153" s="31">
        <v>1</v>
      </c>
      <c r="AF153" s="30"/>
      <c r="AG153" s="30"/>
      <c r="AH153" s="30"/>
      <c r="AI153" s="30"/>
      <c r="AJ153" s="30"/>
      <c r="AK153" s="30"/>
      <c r="AL153" s="30"/>
      <c r="AM153" s="30">
        <v>2</v>
      </c>
      <c r="AN153" s="30"/>
      <c r="AO153" s="30">
        <v>2</v>
      </c>
      <c r="AP153" s="30"/>
      <c r="AQ153" s="30">
        <v>3</v>
      </c>
      <c r="AR153" s="28"/>
      <c r="AS153" s="30">
        <v>1</v>
      </c>
      <c r="AT153" s="28"/>
      <c r="AU153" s="30">
        <v>1</v>
      </c>
      <c r="AV153" s="28"/>
      <c r="AW153" s="30">
        <v>1</v>
      </c>
      <c r="AX153" s="49"/>
      <c r="AY153" s="50">
        <v>2</v>
      </c>
    </row>
    <row r="154" spans="1:51" ht="12.75">
      <c r="A154" s="1"/>
      <c r="B154" s="1"/>
      <c r="C154" s="1"/>
      <c r="D154" s="25" t="s">
        <v>88</v>
      </c>
      <c r="E154" s="26"/>
      <c r="F154" s="26"/>
      <c r="G154" s="26"/>
      <c r="H154" s="30"/>
      <c r="I154" s="31">
        <v>1</v>
      </c>
      <c r="J154" s="30"/>
      <c r="K154" s="31">
        <v>1</v>
      </c>
      <c r="L154" s="30"/>
      <c r="M154" s="31">
        <v>1</v>
      </c>
      <c r="N154" s="30"/>
      <c r="O154" s="31">
        <v>1</v>
      </c>
      <c r="P154" s="30"/>
      <c r="Q154" s="31">
        <v>1</v>
      </c>
      <c r="R154" s="30"/>
      <c r="S154" s="31">
        <v>1</v>
      </c>
      <c r="T154" s="30"/>
      <c r="U154" s="31">
        <v>1</v>
      </c>
      <c r="V154" s="30"/>
      <c r="W154" s="30"/>
      <c r="X154" s="30"/>
      <c r="Y154" s="30"/>
      <c r="Z154" s="30"/>
      <c r="AA154" s="31">
        <v>1</v>
      </c>
      <c r="AB154" s="30"/>
      <c r="AC154" s="31">
        <v>2</v>
      </c>
      <c r="AD154" s="30"/>
      <c r="AE154" s="31">
        <v>2</v>
      </c>
      <c r="AF154" s="30"/>
      <c r="AG154" s="31">
        <v>2</v>
      </c>
      <c r="AH154" s="31"/>
      <c r="AI154" s="30">
        <v>2</v>
      </c>
      <c r="AJ154" s="30"/>
      <c r="AK154" s="30">
        <v>2</v>
      </c>
      <c r="AL154" s="30"/>
      <c r="AM154" s="30" t="s">
        <v>93</v>
      </c>
      <c r="AN154" s="30"/>
      <c r="AO154" s="30" t="s">
        <v>93</v>
      </c>
      <c r="AP154" s="30"/>
      <c r="AQ154" s="30">
        <v>1</v>
      </c>
      <c r="AR154" s="28"/>
      <c r="AS154" s="30">
        <v>4</v>
      </c>
      <c r="AT154" s="28"/>
      <c r="AU154" s="30">
        <v>5</v>
      </c>
      <c r="AV154" s="28"/>
      <c r="AW154" s="30">
        <v>6</v>
      </c>
      <c r="AX154" s="49"/>
      <c r="AY154" s="50">
        <v>4</v>
      </c>
    </row>
    <row r="155" spans="1:51" ht="12.75">
      <c r="A155" s="1"/>
      <c r="B155" s="1"/>
      <c r="C155" s="1"/>
      <c r="D155" s="25" t="s">
        <v>89</v>
      </c>
      <c r="E155" s="26"/>
      <c r="F155" s="26"/>
      <c r="G155" s="26"/>
      <c r="H155" s="30"/>
      <c r="I155" s="31">
        <v>1</v>
      </c>
      <c r="J155" s="30"/>
      <c r="K155" s="31">
        <v>1</v>
      </c>
      <c r="L155" s="30"/>
      <c r="M155" s="30"/>
      <c r="N155" s="30"/>
      <c r="O155" s="30"/>
      <c r="P155" s="30"/>
      <c r="Q155" s="30"/>
      <c r="R155" s="30"/>
      <c r="S155" s="31">
        <v>2</v>
      </c>
      <c r="T155" s="30"/>
      <c r="U155" s="31">
        <v>2</v>
      </c>
      <c r="V155" s="30"/>
      <c r="W155" s="31">
        <v>2</v>
      </c>
      <c r="X155" s="30"/>
      <c r="Y155" s="31">
        <v>2</v>
      </c>
      <c r="Z155" s="30"/>
      <c r="AA155" s="31">
        <v>1</v>
      </c>
      <c r="AB155" s="30"/>
      <c r="AC155" s="30"/>
      <c r="AD155" s="30"/>
      <c r="AE155" s="30"/>
      <c r="AF155" s="30"/>
      <c r="AG155" s="30"/>
      <c r="AH155" s="30"/>
      <c r="AI155" s="30"/>
      <c r="AJ155" s="30"/>
      <c r="AK155" s="30">
        <v>1</v>
      </c>
      <c r="AL155" s="30"/>
      <c r="AM155" s="30">
        <v>1</v>
      </c>
      <c r="AN155" s="30"/>
      <c r="AO155" s="30">
        <v>2</v>
      </c>
      <c r="AP155" s="30"/>
      <c r="AQ155" s="30">
        <v>2</v>
      </c>
      <c r="AR155" s="28"/>
      <c r="AS155" s="30" t="s">
        <v>93</v>
      </c>
      <c r="AT155" s="28"/>
      <c r="AU155" s="30" t="s">
        <v>93</v>
      </c>
      <c r="AV155" s="28"/>
      <c r="AW155" s="30" t="s">
        <v>93</v>
      </c>
      <c r="AX155" s="49"/>
      <c r="AY155" s="50">
        <v>1</v>
      </c>
    </row>
    <row r="156" spans="1:51" ht="12.75">
      <c r="A156" s="1"/>
      <c r="B156" s="1"/>
      <c r="C156" s="1"/>
      <c r="D156" s="25" t="s">
        <v>90</v>
      </c>
      <c r="E156" s="26"/>
      <c r="F156" s="26"/>
      <c r="G156" s="26"/>
      <c r="H156" s="30"/>
      <c r="I156" s="30"/>
      <c r="J156" s="30"/>
      <c r="K156" s="30"/>
      <c r="L156" s="30"/>
      <c r="M156" s="30"/>
      <c r="N156" s="30"/>
      <c r="O156" s="31">
        <v>1</v>
      </c>
      <c r="P156" s="30"/>
      <c r="Q156" s="31">
        <v>1</v>
      </c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>
        <v>1</v>
      </c>
      <c r="AJ156" s="30"/>
      <c r="AK156" s="30"/>
      <c r="AL156" s="30"/>
      <c r="AM156" s="30" t="s">
        <v>93</v>
      </c>
      <c r="AN156" s="30"/>
      <c r="AO156" s="30">
        <v>1</v>
      </c>
      <c r="AP156" s="30"/>
      <c r="AQ156" s="30">
        <v>1</v>
      </c>
      <c r="AR156" s="28"/>
      <c r="AS156" s="30">
        <v>1</v>
      </c>
      <c r="AT156" s="28"/>
      <c r="AU156" s="30" t="s">
        <v>93</v>
      </c>
      <c r="AV156" s="28"/>
      <c r="AW156" s="30" t="s">
        <v>93</v>
      </c>
      <c r="AX156" s="49"/>
      <c r="AY156" s="50"/>
    </row>
    <row r="157" spans="1:51" ht="12.75">
      <c r="A157" s="1"/>
      <c r="B157" s="1"/>
      <c r="C157" s="1"/>
      <c r="D157" s="25" t="s">
        <v>91</v>
      </c>
      <c r="E157" s="26"/>
      <c r="F157" s="26"/>
      <c r="G157" s="26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>
        <v>1</v>
      </c>
      <c r="AJ157" s="30"/>
      <c r="AK157" s="30"/>
      <c r="AL157" s="30"/>
      <c r="AM157" s="30"/>
      <c r="AN157" s="30"/>
      <c r="AO157" s="30"/>
      <c r="AP157" s="30"/>
      <c r="AQ157" s="30"/>
      <c r="AR157" s="28"/>
      <c r="AS157" s="30"/>
      <c r="AT157" s="28"/>
      <c r="AU157" s="30"/>
      <c r="AV157" s="28"/>
      <c r="AW157" s="30"/>
      <c r="AX157" s="49"/>
      <c r="AY157" s="50"/>
    </row>
    <row r="158" spans="1:49" ht="12.75">
      <c r="A158" s="1"/>
      <c r="B158" s="1"/>
      <c r="C158" s="1"/>
      <c r="D158" s="27"/>
      <c r="E158" s="27"/>
      <c r="F158" s="27"/>
      <c r="G158" s="27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1"/>
      <c r="AS158" s="32"/>
      <c r="AT158" s="1"/>
      <c r="AU158" s="32"/>
      <c r="AV158" s="1"/>
      <c r="AW158" s="32"/>
    </row>
  </sheetData>
  <sheetProtection/>
  <mergeCells count="4">
    <mergeCell ref="C7:AX7"/>
    <mergeCell ref="C9:AX9"/>
    <mergeCell ref="C98:AX98"/>
    <mergeCell ref="C121:AX121"/>
  </mergeCells>
  <printOptions horizontalCentered="1"/>
  <pageMargins left="0.75" right="0" top="1" bottom="0.4" header="0.5" footer="0.5"/>
  <pageSetup horizontalDpi="600" verticalDpi="600" orientation="portrait" r:id="rId1"/>
  <headerFooter alignWithMargins="0">
    <oddFooter>&amp;LVANM/&amp;P</oddFooter>
  </headerFooter>
  <rowBreaks count="2" manualBreakCount="2">
    <brk id="61" min="2" max="51" man="1"/>
    <brk id="95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calarcoj</cp:lastModifiedBy>
  <cp:lastPrinted>2008-01-28T18:37:16Z</cp:lastPrinted>
  <dcterms:created xsi:type="dcterms:W3CDTF">2001-07-05T17:44:15Z</dcterms:created>
  <dcterms:modified xsi:type="dcterms:W3CDTF">2009-05-14T19:42:20Z</dcterms:modified>
  <cp:category/>
  <cp:version/>
  <cp:contentType/>
  <cp:contentStatus/>
</cp:coreProperties>
</file>