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esktop\Timesheets\"/>
    </mc:Choice>
  </mc:AlternateContent>
  <bookViews>
    <workbookView xWindow="240" yWindow="300" windowWidth="14955" windowHeight="8190"/>
  </bookViews>
  <sheets>
    <sheet name="Biweekly Time Sheet " sheetId="1" r:id="rId1"/>
  </sheets>
  <definedNames>
    <definedName name="_xlnm.Print_Area" localSheetId="0">'Biweekly Time Sheet '!$A$1:$AJ$45</definedName>
  </definedNames>
  <calcPr calcId="162913"/>
</workbook>
</file>

<file path=xl/calcChain.xml><?xml version="1.0" encoding="utf-8"?>
<calcChain xmlns="http://schemas.openxmlformats.org/spreadsheetml/2006/main">
  <c r="AA27" i="1" l="1"/>
  <c r="M34" i="1" s="1"/>
  <c r="E13" i="1"/>
  <c r="E14" i="1"/>
  <c r="H13" i="1"/>
  <c r="H14" i="1"/>
  <c r="H20" i="1"/>
  <c r="H21" i="1"/>
  <c r="H22" i="1"/>
  <c r="H23" i="1"/>
  <c r="H25" i="1"/>
  <c r="H26" i="1"/>
  <c r="E25" i="1"/>
  <c r="E26" i="1"/>
  <c r="K21" i="1"/>
  <c r="H19" i="1"/>
  <c r="P33" i="1"/>
  <c r="K13" i="1"/>
  <c r="B13" i="1"/>
  <c r="AC27" i="1"/>
  <c r="N34" i="1" s="1"/>
  <c r="M27" i="1"/>
  <c r="I32" i="1" s="1"/>
  <c r="I33" i="1" s="1"/>
  <c r="N27" i="1"/>
  <c r="J32" i="1" s="1"/>
  <c r="J33" i="1" s="1"/>
  <c r="O27" i="1"/>
  <c r="P27" i="1"/>
  <c r="N32" i="1" s="1"/>
  <c r="N33" i="1" s="1"/>
  <c r="Q27" i="1"/>
  <c r="R27" i="1"/>
  <c r="M32" i="1" s="1"/>
  <c r="M33" i="1" s="1"/>
  <c r="S27" i="1"/>
  <c r="T27" i="1"/>
  <c r="U27" i="1"/>
  <c r="D34" i="1" s="1"/>
  <c r="V27" i="1"/>
  <c r="F34" i="1" s="1"/>
  <c r="X27" i="1"/>
  <c r="G34" i="1" s="1"/>
  <c r="Y27" i="1"/>
  <c r="I34" i="1" s="1"/>
  <c r="K33" i="1"/>
  <c r="K35" i="1" s="1"/>
  <c r="L33" i="1"/>
  <c r="L35" i="1" s="1"/>
  <c r="O33" i="1"/>
  <c r="O35" i="1" s="1"/>
  <c r="E15" i="1"/>
  <c r="E16" i="1"/>
  <c r="E17" i="1"/>
  <c r="E18" i="1"/>
  <c r="E19" i="1"/>
  <c r="E20" i="1"/>
  <c r="E21" i="1"/>
  <c r="E22" i="1"/>
  <c r="E23" i="1"/>
  <c r="E24" i="1"/>
  <c r="H33" i="1"/>
  <c r="H35" i="1" s="1"/>
  <c r="E33" i="1"/>
  <c r="E35" i="1" s="1"/>
  <c r="F33" i="1"/>
  <c r="G33" i="1"/>
  <c r="D33" i="1"/>
  <c r="H15" i="1"/>
  <c r="H16" i="1"/>
  <c r="H17" i="1"/>
  <c r="H18" i="1"/>
  <c r="H24" i="1"/>
  <c r="K14" i="1"/>
  <c r="K15" i="1"/>
  <c r="K16" i="1"/>
  <c r="K17" i="1"/>
  <c r="K18" i="1"/>
  <c r="K19" i="1"/>
  <c r="K20" i="1"/>
  <c r="K22" i="1"/>
  <c r="K23" i="1"/>
  <c r="K24" i="1"/>
  <c r="K25" i="1"/>
  <c r="K26" i="1"/>
  <c r="C6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L16" i="1" l="1"/>
  <c r="L15" i="1"/>
  <c r="G35" i="1"/>
  <c r="L17" i="1"/>
  <c r="J34" i="1"/>
  <c r="J35" i="1" s="1"/>
  <c r="L14" i="1"/>
  <c r="L13" i="1"/>
  <c r="L26" i="1"/>
  <c r="L24" i="1"/>
  <c r="L20" i="1"/>
  <c r="L19" i="1"/>
  <c r="L18" i="1"/>
  <c r="F35" i="1"/>
  <c r="L22" i="1"/>
  <c r="N35" i="1"/>
  <c r="L23" i="1"/>
  <c r="L21" i="1"/>
  <c r="D35" i="1"/>
  <c r="L25" i="1"/>
  <c r="M35" i="1"/>
  <c r="I35" i="1"/>
  <c r="P35" i="1"/>
  <c r="L27" i="1" l="1"/>
</calcChain>
</file>

<file path=xl/comments1.xml><?xml version="1.0" encoding="utf-8"?>
<comments xmlns="http://schemas.openxmlformats.org/spreadsheetml/2006/main">
  <authors>
    <author>noble</author>
    <author>Noble</author>
  </authors>
  <commentList>
    <comment ref="C5" authorId="0" shapeId="0">
      <text>
        <r>
          <rPr>
            <sz val="9"/>
            <color indexed="81"/>
            <rFont val="Tahoma"/>
            <family val="2"/>
          </rPr>
          <t>Type Thursday's date "</t>
        </r>
        <r>
          <rPr>
            <b/>
            <sz val="9"/>
            <color indexed="81"/>
            <rFont val="Tahoma"/>
            <family val="2"/>
          </rPr>
          <t>m/d/yy</t>
        </r>
        <r>
          <rPr>
            <sz val="9"/>
            <color indexed="81"/>
            <rFont val="Tahoma"/>
            <family val="2"/>
          </rPr>
          <t>"  on which the pay period starts.</t>
        </r>
      </text>
    </comment>
    <comment ref="C12" authorId="1" shapeId="0">
      <text>
        <r>
          <rPr>
            <b/>
            <sz val="9"/>
            <color indexed="81"/>
            <rFont val="Tahoma"/>
            <family val="2"/>
          </rPr>
          <t>Example of how to type in time:</t>
        </r>
        <r>
          <rPr>
            <sz val="9"/>
            <color indexed="81"/>
            <rFont val="Tahoma"/>
            <family val="2"/>
          </rPr>
          <t xml:space="preserve">
   Type "8 a" for time of 8:00 AM
   Type in "8:30 a" for time of 8:30 AM
   Type "12 p" for time of 12:00 PM</t>
        </r>
      </text>
    </comment>
  </commentList>
</comments>
</file>

<file path=xl/sharedStrings.xml><?xml version="1.0" encoding="utf-8"?>
<sst xmlns="http://schemas.openxmlformats.org/spreadsheetml/2006/main" count="153" uniqueCount="122">
  <si>
    <t>Pay period start date:</t>
  </si>
  <si>
    <t>Pay period end date:</t>
  </si>
  <si>
    <t>Day</t>
  </si>
  <si>
    <t>Date</t>
  </si>
  <si>
    <t>In</t>
  </si>
  <si>
    <t>Out</t>
  </si>
  <si>
    <t>Thur</t>
  </si>
  <si>
    <t>Fri</t>
  </si>
  <si>
    <t>Sat</t>
  </si>
  <si>
    <t>Sun</t>
  </si>
  <si>
    <t>Mon</t>
  </si>
  <si>
    <t>Tue</t>
  </si>
  <si>
    <t>Wed</t>
  </si>
  <si>
    <t>AM SubTotal</t>
  </si>
  <si>
    <t>PM Sub Total</t>
  </si>
  <si>
    <t>Extra Sub Total</t>
  </si>
  <si>
    <t>SUNY Fredonia, New York 14063</t>
  </si>
  <si>
    <t>Annual Salaried Employee Time Sheet</t>
  </si>
  <si>
    <t>Record Times In and Out Daily</t>
  </si>
  <si>
    <t>Reg.
Comp. T.
Earned</t>
  </si>
  <si>
    <t>OT (a)
Comp
Earned</t>
  </si>
  <si>
    <t>* Extra Time</t>
  </si>
  <si>
    <t>Earned</t>
  </si>
  <si>
    <t>Paid</t>
  </si>
  <si>
    <t>Holiday</t>
  </si>
  <si>
    <t>Enter Time Used</t>
  </si>
  <si>
    <t>Vac.</t>
  </si>
  <si>
    <t>Sick</t>
  </si>
  <si>
    <t>CD</t>
  </si>
  <si>
    <t>Personal</t>
  </si>
  <si>
    <t xml:space="preserve"> </t>
  </si>
  <si>
    <t>OT</t>
  </si>
  <si>
    <t>Hol.
R/F</t>
  </si>
  <si>
    <t>*Extra
Time</t>
  </si>
  <si>
    <t>Comp. Time</t>
  </si>
  <si>
    <t>* Extra Time applies to part-time employees only</t>
  </si>
  <si>
    <t>Hol. Comp. Time</t>
  </si>
  <si>
    <t>Hol. Paid</t>
  </si>
  <si>
    <t>Vacation Annivsary Date</t>
  </si>
  <si>
    <t>Personal Leave Date</t>
  </si>
  <si>
    <t xml:space="preserve">Neg. Unit: </t>
  </si>
  <si>
    <t xml:space="preserve">Line No: </t>
  </si>
  <si>
    <t>Total
Hours 
Worked</t>
  </si>
  <si>
    <t>ACCRUAL SUMMARY</t>
  </si>
  <si>
    <t>Beginning Balance</t>
  </si>
  <si>
    <t>Earned This Period</t>
  </si>
  <si>
    <t>Subtotal</t>
  </si>
  <si>
    <t>Credits Used</t>
  </si>
  <si>
    <t>Balance End of Period</t>
  </si>
  <si>
    <t>Vacation</t>
  </si>
  <si>
    <t>Comp.
Time</t>
  </si>
  <si>
    <t>Comp.</t>
  </si>
  <si>
    <t>Rem</t>
  </si>
  <si>
    <t>Holiday
Comp.</t>
  </si>
  <si>
    <t>*Extra 
Time</t>
  </si>
  <si>
    <t>FMLA
Leave</t>
  </si>
  <si>
    <t>Paid (a)
Overtime</t>
  </si>
  <si>
    <t>Name:</t>
  </si>
  <si>
    <t>Department:</t>
  </si>
  <si>
    <t>Location:</t>
  </si>
  <si>
    <t>Shift:</t>
  </si>
  <si>
    <t>TOTALS:</t>
  </si>
  <si>
    <t>EMPLOYEE USE</t>
  </si>
  <si>
    <t>Other Time Used:</t>
  </si>
  <si>
    <t>Military Leave Used</t>
  </si>
  <si>
    <t>(Dates)</t>
  </si>
  <si>
    <t>Organizational Leave Used</t>
  </si>
  <si>
    <t>Worker's Comp. Used</t>
  </si>
  <si>
    <t>Case #</t>
  </si>
  <si>
    <t>Hours</t>
  </si>
  <si>
    <t>Min.</t>
  </si>
  <si>
    <t>Jury Duty</t>
  </si>
  <si>
    <t>Employee Record of Holiday Comp. Earned</t>
  </si>
  <si>
    <t>Must be used within 1 year from date earned.</t>
  </si>
  <si>
    <t>Ending Amount Over Max.</t>
  </si>
  <si>
    <t>Ending OT Comp. Balance Over 120 Hours</t>
  </si>
  <si>
    <t>Max. OT Comp.</t>
  </si>
  <si>
    <t>Divided by</t>
  </si>
  <si>
    <t>Hours to be Paid</t>
  </si>
  <si>
    <t>Lost Time Deduct PP#</t>
  </si>
  <si>
    <t>PAYROLL USE ONLY</t>
  </si>
  <si>
    <t>Initial</t>
  </si>
  <si>
    <t>OT Meal PP #</t>
  </si>
  <si>
    <t>Overtime PP #</t>
  </si>
  <si>
    <t>Holiday PP #</t>
  </si>
  <si>
    <t>Extra Time Paid PP #</t>
  </si>
  <si>
    <t>Date Paid</t>
  </si>
  <si>
    <t>TIMEKEEPER USE ONLY</t>
  </si>
  <si>
    <t>(Date)</t>
  </si>
  <si>
    <t>Vacation Maximum Warning Sent</t>
  </si>
  <si>
    <t>Correction Notice Sent</t>
  </si>
  <si>
    <t>7 yr. Notice Send</t>
  </si>
  <si>
    <t>Employee's Signature:</t>
  </si>
  <si>
    <t>Supervisor's Signature:</t>
  </si>
  <si>
    <t>Certified Correct</t>
  </si>
  <si>
    <t>07409</t>
  </si>
  <si>
    <t>Submit signed copy to Time and Attendance Office, 404 Maytum Hall on Thursday following end of period</t>
  </si>
  <si>
    <t>R</t>
  </si>
  <si>
    <t>F</t>
  </si>
  <si>
    <t>B</t>
  </si>
  <si>
    <t>WC</t>
  </si>
  <si>
    <t>X</t>
  </si>
  <si>
    <t>%</t>
  </si>
  <si>
    <t>8 hrs/day:</t>
  </si>
  <si>
    <t>Normal
Start Time</t>
  </si>
  <si>
    <t>Normal
End Time</t>
  </si>
  <si>
    <t>Regular Days Off:</t>
  </si>
  <si>
    <t>Thu</t>
  </si>
  <si>
    <t>7.5 hrs/day = DAY</t>
  </si>
  <si>
    <t>8.0 hrs/day = See Below</t>
  </si>
  <si>
    <t>Record hours in quarter increments:  15 min = .25      30 min = .50     45 min = .75</t>
  </si>
  <si>
    <t>R/F</t>
  </si>
  <si>
    <t>DRL/
Other</t>
  </si>
  <si>
    <t>Rev Date 05/2012</t>
  </si>
  <si>
    <r>
      <rPr>
        <b/>
        <sz val="9"/>
        <rFont val="Arial Narrow"/>
        <family val="2"/>
      </rPr>
      <t>(a)</t>
    </r>
    <r>
      <rPr>
        <sz val="9"/>
        <rFont val="Arial Narrow"/>
        <family val="2"/>
      </rPr>
      <t xml:space="preserve"> Memorandum signed by supervisor and vice president must be received by Human Resources Office before payment will be made for any overtime.</t>
    </r>
  </si>
  <si>
    <t>UR</t>
  </si>
  <si>
    <t>SR</t>
  </si>
  <si>
    <t>UF</t>
  </si>
  <si>
    <t>SF</t>
  </si>
  <si>
    <r>
      <rPr>
        <b/>
        <sz val="9"/>
        <rFont val="Arial Narrow"/>
        <family val="2"/>
      </rPr>
      <t>Codes for Sick:</t>
    </r>
    <r>
      <rPr>
        <b/>
        <sz val="9"/>
        <color rgb="FFFF0000"/>
        <rFont val="Arial Narrow"/>
        <family val="2"/>
      </rPr>
      <t xml:space="preserve"> </t>
    </r>
    <r>
      <rPr>
        <sz val="9"/>
        <rFont val="Arial Narrow"/>
        <family val="2"/>
      </rPr>
      <t xml:space="preserve">    </t>
    </r>
    <r>
      <rPr>
        <b/>
        <sz val="9"/>
        <rFont val="Arial Narrow"/>
        <family val="2"/>
      </rPr>
      <t>UR</t>
    </r>
    <r>
      <rPr>
        <sz val="9"/>
        <rFont val="Arial Narrow"/>
        <family val="2"/>
      </rPr>
      <t xml:space="preserve"> (Unscheduled Regular)    </t>
    </r>
    <r>
      <rPr>
        <b/>
        <sz val="9"/>
        <rFont val="Arial Narrow"/>
        <family val="2"/>
      </rPr>
      <t>SR</t>
    </r>
    <r>
      <rPr>
        <sz val="9"/>
        <rFont val="Arial Narrow"/>
        <family val="2"/>
      </rPr>
      <t xml:space="preserve"> (Scheduled Regular  </t>
    </r>
    <r>
      <rPr>
        <b/>
        <sz val="9"/>
        <rFont val="Arial Narrow"/>
        <family val="2"/>
      </rPr>
      <t>UF</t>
    </r>
    <r>
      <rPr>
        <sz val="9"/>
        <rFont val="Arial Narrow"/>
        <family val="2"/>
      </rPr>
      <t xml:space="preserve"> (Unscheduled Family)   
</t>
    </r>
    <r>
      <rPr>
        <b/>
        <sz val="9"/>
        <rFont val="Arial Narrow"/>
        <family val="2"/>
      </rPr>
      <t>SF</t>
    </r>
    <r>
      <rPr>
        <sz val="9"/>
        <rFont val="Arial Narrow"/>
        <family val="2"/>
      </rPr>
      <t xml:space="preserve"> (Scheduled Family)  </t>
    </r>
    <r>
      <rPr>
        <b/>
        <sz val="9"/>
        <rFont val="Arial Narrow"/>
        <family val="2"/>
      </rPr>
      <t>B</t>
    </r>
    <r>
      <rPr>
        <sz val="9"/>
        <rFont val="Arial Narrow"/>
        <family val="2"/>
      </rPr>
      <t xml:space="preserve"> (Bereavement)   </t>
    </r>
    <r>
      <rPr>
        <b/>
        <sz val="9"/>
        <rFont val="Arial Narrow"/>
        <family val="2"/>
      </rPr>
      <t>WC</t>
    </r>
    <r>
      <rPr>
        <sz val="9"/>
        <rFont val="Arial Narrow"/>
        <family val="2"/>
      </rPr>
      <t xml:space="preserve"> (Workers Comp.)      </t>
    </r>
    <r>
      <rPr>
        <sz val="9"/>
        <color theme="2" tint="-0.499984740745262"/>
        <rFont val="Arial Narrow"/>
        <family val="2"/>
      </rPr>
      <t xml:space="preserve"> </t>
    </r>
    <r>
      <rPr>
        <b/>
        <sz val="9"/>
        <color theme="2" tint="-0.499984740745262"/>
        <rFont val="Arial Narrow"/>
        <family val="2"/>
      </rPr>
      <t>(X) for OTComp. Time</t>
    </r>
  </si>
  <si>
    <t>Columbus Day</t>
  </si>
  <si>
    <t>Election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</si>
</sst>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[$-409]h:mm\ AM/PM;@"/>
    <numFmt numFmtId="165" formatCode="0.00_);[Red]\(0.00\)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name val="Arial Narrow"/>
      <family val="2"/>
    </font>
    <font>
      <b/>
      <sz val="12"/>
      <name val="Arial Narrow"/>
      <family val="2"/>
    </font>
    <font>
      <b/>
      <i/>
      <sz val="16"/>
      <name val="Arial Narrow"/>
      <family val="2"/>
    </font>
    <font>
      <b/>
      <i/>
      <sz val="12"/>
      <name val="Arial Narrow"/>
      <family val="2"/>
    </font>
    <font>
      <u/>
      <sz val="12"/>
      <name val="Arial Narrow"/>
      <family val="2"/>
    </font>
    <font>
      <i/>
      <sz val="12"/>
      <name val="Arial Narrow"/>
      <family val="2"/>
    </font>
    <font>
      <sz val="11"/>
      <name val="Arial Narrow"/>
      <family val="2"/>
    </font>
    <font>
      <b/>
      <sz val="13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sz val="14"/>
      <color rgb="FFFF0000"/>
      <name val="Arial Narrow"/>
      <family val="2"/>
    </font>
    <font>
      <b/>
      <sz val="9"/>
      <color rgb="FFFF0000"/>
      <name val="Arial Narrow"/>
      <family val="2"/>
    </font>
    <font>
      <b/>
      <sz val="9"/>
      <name val="Arial Narrow"/>
      <family val="2"/>
    </font>
    <font>
      <sz val="9"/>
      <color theme="2" tint="-0.499984740745262"/>
      <name val="Arial Narrow"/>
      <family val="2"/>
    </font>
    <font>
      <b/>
      <sz val="9"/>
      <color theme="2" tint="-0.499984740745262"/>
      <name val="Arial Narrow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theme="2" tint="-0.249977111117893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" fontId="2" fillId="0" borderId="0"/>
    <xf numFmtId="44" fontId="1" fillId="0" borderId="0" applyFont="0" applyFill="0" applyBorder="0" applyAlignment="0" applyProtection="0"/>
  </cellStyleXfs>
  <cellXfs count="322">
    <xf numFmtId="0" fontId="0" fillId="0" borderId="0" xfId="0"/>
    <xf numFmtId="14" fontId="6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164" fontId="6" fillId="2" borderId="4" xfId="0" applyNumberFormat="1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Protection="1">
      <protection locked="0"/>
    </xf>
    <xf numFmtId="2" fontId="6" fillId="0" borderId="5" xfId="0" applyNumberFormat="1" applyFont="1" applyBorder="1" applyProtection="1">
      <protection locked="0"/>
    </xf>
    <xf numFmtId="165" fontId="6" fillId="3" borderId="6" xfId="0" applyNumberFormat="1" applyFont="1" applyFill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  <xf numFmtId="164" fontId="14" fillId="0" borderId="2" xfId="0" applyNumberFormat="1" applyFont="1" applyFill="1" applyBorder="1" applyAlignment="1" applyProtection="1">
      <alignment horizontal="center" vertical="center"/>
      <protection locked="0"/>
    </xf>
    <xf numFmtId="164" fontId="14" fillId="0" borderId="3" xfId="0" applyNumberFormat="1" applyFont="1" applyFill="1" applyBorder="1" applyAlignment="1" applyProtection="1">
      <alignment horizontal="center" vertical="center"/>
      <protection locked="0"/>
    </xf>
    <xf numFmtId="164" fontId="14" fillId="0" borderId="4" xfId="0" applyNumberFormat="1" applyFont="1" applyFill="1" applyBorder="1" applyAlignment="1" applyProtection="1">
      <alignment horizontal="center" vertical="center"/>
      <protection locked="0"/>
    </xf>
    <xf numFmtId="164" fontId="14" fillId="0" borderId="7" xfId="0" applyNumberFormat="1" applyFont="1" applyFill="1" applyBorder="1" applyAlignment="1" applyProtection="1">
      <alignment horizontal="center" vertical="center"/>
      <protection locked="0"/>
    </xf>
    <xf numFmtId="164" fontId="14" fillId="0" borderId="9" xfId="0" applyNumberFormat="1" applyFont="1" applyFill="1" applyBorder="1" applyAlignment="1" applyProtection="1">
      <alignment horizontal="center" vertical="center"/>
      <protection locked="0"/>
    </xf>
    <xf numFmtId="165" fontId="6" fillId="3" borderId="10" xfId="0" applyNumberFormat="1" applyFont="1" applyFill="1" applyBorder="1" applyProtection="1">
      <protection locked="0"/>
    </xf>
    <xf numFmtId="40" fontId="8" fillId="0" borderId="11" xfId="0" applyNumberFormat="1" applyFont="1" applyBorder="1" applyAlignment="1" applyProtection="1">
      <alignment horizontal="right"/>
      <protection locked="0"/>
    </xf>
    <xf numFmtId="40" fontId="8" fillId="0" borderId="3" xfId="0" applyNumberFormat="1" applyFont="1" applyBorder="1" applyAlignment="1" applyProtection="1">
      <alignment horizontal="right"/>
      <protection locked="0"/>
    </xf>
    <xf numFmtId="40" fontId="8" fillId="3" borderId="11" xfId="0" applyNumberFormat="1" applyFont="1" applyFill="1" applyBorder="1" applyAlignment="1" applyProtection="1">
      <alignment horizontal="right"/>
      <protection locked="0"/>
    </xf>
    <xf numFmtId="40" fontId="8" fillId="3" borderId="3" xfId="0" applyNumberFormat="1" applyFont="1" applyFill="1" applyBorder="1" applyAlignment="1" applyProtection="1">
      <alignment horizontal="right"/>
      <protection locked="0"/>
    </xf>
    <xf numFmtId="40" fontId="8" fillId="0" borderId="13" xfId="0" applyNumberFormat="1" applyFont="1" applyBorder="1" applyAlignment="1" applyProtection="1">
      <alignment horizontal="right"/>
      <protection locked="0"/>
    </xf>
    <xf numFmtId="40" fontId="8" fillId="0" borderId="6" xfId="0" applyNumberFormat="1" applyFont="1" applyBorder="1" applyAlignment="1" applyProtection="1">
      <alignment horizontal="right"/>
      <protection locked="0"/>
    </xf>
    <xf numFmtId="40" fontId="8" fillId="0" borderId="14" xfId="0" applyNumberFormat="1" applyFont="1" applyBorder="1" applyAlignment="1" applyProtection="1">
      <alignment horizontal="right"/>
      <protection locked="0"/>
    </xf>
    <xf numFmtId="0" fontId="10" fillId="0" borderId="0" xfId="0" applyFont="1" applyAlignment="1" applyProtection="1">
      <protection locked="0"/>
    </xf>
    <xf numFmtId="165" fontId="14" fillId="0" borderId="8" xfId="0" applyNumberFormat="1" applyFont="1" applyFill="1" applyBorder="1" applyAlignment="1" applyProtection="1">
      <alignment horizontal="center" vertical="center"/>
      <protection locked="0"/>
    </xf>
    <xf numFmtId="165" fontId="14" fillId="0" borderId="3" xfId="0" applyNumberFormat="1" applyFont="1" applyFill="1" applyBorder="1" applyAlignment="1" applyProtection="1">
      <alignment horizontal="center" vertical="center"/>
      <protection locked="0"/>
    </xf>
    <xf numFmtId="165" fontId="6" fillId="2" borderId="3" xfId="0" applyNumberFormat="1" applyFont="1" applyFill="1" applyBorder="1" applyAlignment="1" applyProtection="1">
      <alignment horizontal="center" vertical="center"/>
      <protection locked="0"/>
    </xf>
    <xf numFmtId="165" fontId="14" fillId="0" borderId="7" xfId="0" applyNumberFormat="1" applyFont="1" applyFill="1" applyBorder="1" applyAlignment="1" applyProtection="1">
      <alignment horizontal="center" vertical="center"/>
      <protection locked="0"/>
    </xf>
    <xf numFmtId="165" fontId="6" fillId="3" borderId="15" xfId="0" applyNumberFormat="1" applyFont="1" applyFill="1" applyBorder="1" applyProtection="1">
      <protection locked="0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6" fillId="0" borderId="0" xfId="0" applyFont="1" applyFill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14" fontId="6" fillId="0" borderId="0" xfId="0" applyNumberFormat="1" applyFont="1" applyFill="1" applyBorder="1" applyAlignment="1" applyProtection="1">
      <alignment horizont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right"/>
    </xf>
    <xf numFmtId="14" fontId="6" fillId="0" borderId="0" xfId="0" applyNumberFormat="1" applyFont="1" applyBorder="1" applyAlignment="1" applyProtection="1"/>
    <xf numFmtId="9" fontId="6" fillId="0" borderId="0" xfId="0" applyNumberFormat="1" applyFont="1" applyProtection="1"/>
    <xf numFmtId="0" fontId="6" fillId="0" borderId="0" xfId="0" applyFont="1" applyAlignment="1" applyProtection="1">
      <alignment wrapText="1"/>
    </xf>
    <xf numFmtId="0" fontId="6" fillId="0" borderId="0" xfId="0" applyFont="1" applyFill="1" applyBorder="1" applyAlignment="1" applyProtection="1"/>
    <xf numFmtId="0" fontId="6" fillId="0" borderId="0" xfId="0" applyFont="1" applyAlignment="1" applyProtection="1">
      <alignment vertical="center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65" fontId="14" fillId="0" borderId="21" xfId="0" applyNumberFormat="1" applyFont="1" applyFill="1" applyBorder="1" applyAlignment="1" applyProtection="1">
      <alignment horizontal="center" vertical="center"/>
    </xf>
    <xf numFmtId="165" fontId="6" fillId="2" borderId="21" xfId="0" applyNumberFormat="1" applyFont="1" applyFill="1" applyBorder="1" applyAlignment="1" applyProtection="1">
      <alignment horizontal="center" vertical="center"/>
    </xf>
    <xf numFmtId="165" fontId="14" fillId="0" borderId="22" xfId="0" applyNumberFormat="1" applyFont="1" applyFill="1" applyBorder="1" applyAlignment="1" applyProtection="1">
      <alignment horizontal="center" vertical="center"/>
    </xf>
    <xf numFmtId="165" fontId="14" fillId="0" borderId="23" xfId="0" applyNumberFormat="1" applyFont="1" applyFill="1" applyBorder="1" applyAlignment="1" applyProtection="1">
      <alignment horizontal="center" vertical="center"/>
    </xf>
    <xf numFmtId="7" fontId="8" fillId="0" borderId="24" xfId="2" applyNumberFormat="1" applyFont="1" applyFill="1" applyBorder="1" applyAlignment="1" applyProtection="1">
      <alignment horizontal="center" vertical="center"/>
    </xf>
    <xf numFmtId="2" fontId="14" fillId="0" borderId="24" xfId="2" applyNumberFormat="1" applyFont="1" applyFill="1" applyBorder="1" applyAlignment="1" applyProtection="1">
      <alignment horizontal="center" vertical="center"/>
    </xf>
    <xf numFmtId="2" fontId="8" fillId="3" borderId="24" xfId="2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6" fillId="0" borderId="0" xfId="0" applyFont="1" applyBorder="1" applyAlignment="1" applyProtection="1"/>
    <xf numFmtId="0" fontId="6" fillId="0" borderId="0" xfId="0" applyFont="1" applyAlignment="1" applyProtection="1"/>
    <xf numFmtId="0" fontId="8" fillId="0" borderId="8" xfId="0" applyFont="1" applyBorder="1" applyAlignment="1" applyProtection="1"/>
    <xf numFmtId="0" fontId="8" fillId="0" borderId="7" xfId="0" applyFont="1" applyBorder="1" applyAlignment="1" applyProtection="1"/>
    <xf numFmtId="0" fontId="8" fillId="3" borderId="7" xfId="0" applyFont="1" applyFill="1" applyBorder="1" applyAlignment="1" applyProtection="1">
      <alignment horizontal="center"/>
    </xf>
    <xf numFmtId="0" fontId="6" fillId="0" borderId="26" xfId="0" applyFont="1" applyBorder="1" applyProtection="1"/>
    <xf numFmtId="0" fontId="6" fillId="0" borderId="0" xfId="0" applyFont="1" applyBorder="1" applyProtection="1"/>
    <xf numFmtId="0" fontId="6" fillId="0" borderId="0" xfId="0" applyFont="1" applyFill="1" applyBorder="1" applyProtection="1"/>
    <xf numFmtId="0" fontId="6" fillId="0" borderId="27" xfId="0" applyFont="1" applyBorder="1" applyProtection="1"/>
    <xf numFmtId="14" fontId="8" fillId="0" borderId="28" xfId="0" applyNumberFormat="1" applyFont="1" applyFill="1" applyBorder="1" applyAlignment="1" applyProtection="1">
      <alignment horizontal="center" vertical="center"/>
    </xf>
    <xf numFmtId="14" fontId="8" fillId="0" borderId="29" xfId="0" applyNumberFormat="1" applyFont="1" applyFill="1" applyBorder="1" applyAlignment="1" applyProtection="1">
      <alignment horizontal="center" vertical="center"/>
    </xf>
    <xf numFmtId="14" fontId="8" fillId="2" borderId="29" xfId="0" applyNumberFormat="1" applyFont="1" applyFill="1" applyBorder="1" applyAlignment="1" applyProtection="1">
      <alignment horizontal="center" vertical="center"/>
    </xf>
    <xf numFmtId="14" fontId="8" fillId="0" borderId="30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 vertical="center"/>
    </xf>
    <xf numFmtId="165" fontId="6" fillId="0" borderId="0" xfId="0" applyNumberFormat="1" applyFont="1" applyFill="1" applyBorder="1" applyAlignment="1" applyProtection="1">
      <alignment horizontal="right" vertical="center"/>
    </xf>
    <xf numFmtId="165" fontId="6" fillId="0" borderId="0" xfId="0" applyNumberFormat="1" applyFont="1" applyBorder="1" applyAlignment="1" applyProtection="1">
      <alignment horizontal="right"/>
    </xf>
    <xf numFmtId="0" fontId="6" fillId="0" borderId="25" xfId="0" applyFont="1" applyBorder="1" applyAlignment="1" applyProtection="1">
      <alignment horizontal="right"/>
    </xf>
    <xf numFmtId="0" fontId="6" fillId="0" borderId="25" xfId="0" applyFont="1" applyBorder="1" applyAlignment="1" applyProtection="1">
      <alignment horizontal="left"/>
    </xf>
    <xf numFmtId="0" fontId="6" fillId="0" borderId="25" xfId="0" applyFont="1" applyBorder="1" applyAlignment="1" applyProtection="1">
      <alignment horizontal="center"/>
    </xf>
    <xf numFmtId="0" fontId="8" fillId="0" borderId="31" xfId="0" applyFont="1" applyBorder="1" applyAlignment="1" applyProtection="1">
      <alignment horizontal="right"/>
    </xf>
    <xf numFmtId="0" fontId="6" fillId="0" borderId="32" xfId="0" applyFont="1" applyBorder="1" applyProtection="1"/>
    <xf numFmtId="0" fontId="6" fillId="0" borderId="1" xfId="0" applyFont="1" applyBorder="1" applyAlignment="1" applyProtection="1"/>
    <xf numFmtId="0" fontId="6" fillId="0" borderId="1" xfId="0" applyFont="1" applyBorder="1" applyProtection="1"/>
    <xf numFmtId="0" fontId="12" fillId="0" borderId="31" xfId="0" applyFont="1" applyBorder="1" applyAlignment="1" applyProtection="1"/>
    <xf numFmtId="49" fontId="5" fillId="0" borderId="0" xfId="0" applyNumberFormat="1" applyFont="1" applyAlignment="1" applyProtection="1">
      <alignment horizontal="center"/>
    </xf>
    <xf numFmtId="0" fontId="6" fillId="3" borderId="26" xfId="0" applyFont="1" applyFill="1" applyBorder="1" applyAlignment="1" applyProtection="1"/>
    <xf numFmtId="0" fontId="6" fillId="3" borderId="0" xfId="0" applyFont="1" applyFill="1" applyBorder="1" applyAlignment="1" applyProtection="1"/>
    <xf numFmtId="40" fontId="8" fillId="0" borderId="10" xfId="0" applyNumberFormat="1" applyFont="1" applyBorder="1" applyAlignment="1" applyProtection="1">
      <alignment horizontal="right" vertical="center"/>
    </xf>
    <xf numFmtId="40" fontId="8" fillId="0" borderId="7" xfId="0" applyNumberFormat="1" applyFont="1" applyBorder="1" applyAlignment="1" applyProtection="1">
      <alignment horizontal="right" vertical="center"/>
    </xf>
    <xf numFmtId="40" fontId="8" fillId="3" borderId="7" xfId="0" applyNumberFormat="1" applyFont="1" applyFill="1" applyBorder="1" applyAlignment="1" applyProtection="1">
      <alignment horizontal="right" vertical="center"/>
    </xf>
    <xf numFmtId="40" fontId="8" fillId="0" borderId="3" xfId="0" applyNumberFormat="1" applyFont="1" applyBorder="1" applyAlignment="1" applyProtection="1">
      <alignment horizontal="right" vertical="center"/>
    </xf>
    <xf numFmtId="40" fontId="8" fillId="3" borderId="3" xfId="0" applyNumberFormat="1" applyFont="1" applyFill="1" applyBorder="1" applyAlignment="1" applyProtection="1">
      <alignment horizontal="right" vertical="center"/>
    </xf>
    <xf numFmtId="40" fontId="8" fillId="0" borderId="6" xfId="0" applyNumberFormat="1" applyFont="1" applyBorder="1" applyAlignment="1" applyProtection="1">
      <alignment horizontal="right" vertical="center"/>
    </xf>
    <xf numFmtId="0" fontId="6" fillId="0" borderId="26" xfId="0" applyFont="1" applyBorder="1" applyAlignment="1" applyProtection="1">
      <alignment horizontal="right"/>
    </xf>
    <xf numFmtId="0" fontId="6" fillId="0" borderId="33" xfId="0" applyFont="1" applyBorder="1" applyProtection="1"/>
    <xf numFmtId="0" fontId="6" fillId="0" borderId="25" xfId="0" applyFont="1" applyBorder="1" applyAlignment="1" applyProtection="1"/>
    <xf numFmtId="0" fontId="6" fillId="0" borderId="34" xfId="0" applyFont="1" applyBorder="1" applyAlignment="1" applyProtection="1"/>
    <xf numFmtId="0" fontId="6" fillId="0" borderId="35" xfId="0" applyFont="1" applyBorder="1" applyProtection="1"/>
    <xf numFmtId="0" fontId="6" fillId="0" borderId="25" xfId="0" applyFont="1" applyBorder="1" applyProtection="1"/>
    <xf numFmtId="0" fontId="6" fillId="0" borderId="36" xfId="0" applyFont="1" applyBorder="1" applyProtection="1"/>
    <xf numFmtId="0" fontId="6" fillId="0" borderId="34" xfId="0" applyFont="1" applyBorder="1" applyProtection="1"/>
    <xf numFmtId="165" fontId="14" fillId="0" borderId="37" xfId="0" applyNumberFormat="1" applyFont="1" applyFill="1" applyBorder="1" applyAlignment="1" applyProtection="1">
      <alignment horizontal="center" vertical="center"/>
      <protection locked="0"/>
    </xf>
    <xf numFmtId="165" fontId="8" fillId="0" borderId="38" xfId="0" applyNumberFormat="1" applyFont="1" applyFill="1" applyBorder="1" applyAlignment="1" applyProtection="1">
      <alignment horizontal="center" vertical="center"/>
      <protection locked="0"/>
    </xf>
    <xf numFmtId="165" fontId="6" fillId="2" borderId="38" xfId="0" applyNumberFormat="1" applyFont="1" applyFill="1" applyBorder="1" applyAlignment="1" applyProtection="1">
      <alignment horizontal="center" vertical="center"/>
      <protection locked="0"/>
    </xf>
    <xf numFmtId="165" fontId="14" fillId="0" borderId="38" xfId="0" applyNumberFormat="1" applyFont="1" applyFill="1" applyBorder="1" applyAlignment="1" applyProtection="1">
      <alignment horizontal="center" vertical="center"/>
      <protection locked="0"/>
    </xf>
    <xf numFmtId="165" fontId="14" fillId="0" borderId="39" xfId="0" applyNumberFormat="1" applyFont="1" applyFill="1" applyBorder="1" applyAlignment="1" applyProtection="1">
      <alignment horizontal="center" vertical="center"/>
      <protection locked="0"/>
    </xf>
    <xf numFmtId="165" fontId="14" fillId="0" borderId="39" xfId="0" applyNumberFormat="1" applyFont="1" applyBorder="1" applyAlignment="1" applyProtection="1">
      <alignment horizontal="center" vertical="center"/>
      <protection locked="0"/>
    </xf>
    <xf numFmtId="0" fontId="8" fillId="0" borderId="37" xfId="0" applyFont="1" applyFill="1" applyBorder="1" applyAlignment="1" applyProtection="1">
      <alignment horizontal="center" vertical="center"/>
    </xf>
    <xf numFmtId="165" fontId="6" fillId="3" borderId="8" xfId="0" applyNumberFormat="1" applyFont="1" applyFill="1" applyBorder="1" applyAlignment="1" applyProtection="1">
      <alignment horizontal="center" vertical="center"/>
      <protection locked="0"/>
    </xf>
    <xf numFmtId="165" fontId="14" fillId="0" borderId="15" xfId="0" applyNumberFormat="1" applyFont="1" applyFill="1" applyBorder="1" applyAlignment="1" applyProtection="1">
      <alignment horizontal="center" vertical="center"/>
      <protection locked="0"/>
    </xf>
    <xf numFmtId="0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6" fillId="3" borderId="8" xfId="0" applyNumberFormat="1" applyFont="1" applyFill="1" applyBorder="1" applyAlignment="1" applyProtection="1">
      <alignment horizontal="center" vertical="center"/>
      <protection locked="0"/>
    </xf>
    <xf numFmtId="165" fontId="14" fillId="0" borderId="15" xfId="0" applyNumberFormat="1" applyFont="1" applyBorder="1" applyAlignment="1" applyProtection="1">
      <alignment horizontal="center" vertical="center"/>
      <protection locked="0"/>
    </xf>
    <xf numFmtId="0" fontId="8" fillId="0" borderId="38" xfId="0" applyFont="1" applyFill="1" applyBorder="1" applyAlignment="1" applyProtection="1">
      <alignment horizontal="center" vertical="center"/>
    </xf>
    <xf numFmtId="165" fontId="6" fillId="3" borderId="3" xfId="0" applyNumberFormat="1" applyFont="1" applyFill="1" applyBorder="1" applyAlignment="1" applyProtection="1">
      <alignment horizontal="center" vertical="center"/>
      <protection locked="0"/>
    </xf>
    <xf numFmtId="165" fontId="14" fillId="0" borderId="6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3" xfId="0" applyNumberFormat="1" applyFont="1" applyFill="1" applyBorder="1" applyAlignment="1" applyProtection="1">
      <alignment horizontal="center" vertical="center"/>
      <protection locked="0"/>
    </xf>
    <xf numFmtId="165" fontId="14" fillId="0" borderId="6" xfId="0" applyNumberFormat="1" applyFont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horizontal="center" vertical="center"/>
    </xf>
    <xf numFmtId="165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8" fillId="0" borderId="39" xfId="0" applyFont="1" applyFill="1" applyBorder="1" applyAlignment="1" applyProtection="1">
      <alignment horizontal="center" vertical="center"/>
    </xf>
    <xf numFmtId="165" fontId="6" fillId="3" borderId="7" xfId="0" applyNumberFormat="1" applyFont="1" applyFill="1" applyBorder="1" applyAlignment="1" applyProtection="1">
      <alignment horizontal="center" vertical="center"/>
      <protection locked="0"/>
    </xf>
    <xf numFmtId="165" fontId="14" fillId="0" borderId="10" xfId="0" applyNumberFormat="1" applyFont="1" applyFill="1" applyBorder="1" applyAlignment="1" applyProtection="1">
      <alignment horizontal="center" vertical="center"/>
      <protection locked="0"/>
    </xf>
    <xf numFmtId="0" fontId="14" fillId="0" borderId="7" xfId="0" applyNumberFormat="1" applyFont="1" applyFill="1" applyBorder="1" applyAlignment="1" applyProtection="1">
      <alignment horizontal="center" vertical="center"/>
      <protection locked="0"/>
    </xf>
    <xf numFmtId="0" fontId="6" fillId="3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39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6" fillId="0" borderId="1" xfId="0" applyNumberFormat="1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right"/>
    </xf>
    <xf numFmtId="7" fontId="8" fillId="4" borderId="42" xfId="2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6" fillId="3" borderId="27" xfId="0" applyFont="1" applyFill="1" applyBorder="1" applyProtection="1">
      <protection locked="0"/>
    </xf>
    <xf numFmtId="14" fontId="6" fillId="0" borderId="1" xfId="0" applyNumberFormat="1" applyFont="1" applyFill="1" applyBorder="1" applyAlignment="1" applyProtection="1">
      <alignment horizontal="center" vertical="center"/>
    </xf>
    <xf numFmtId="165" fontId="14" fillId="4" borderId="8" xfId="0" applyNumberFormat="1" applyFont="1" applyFill="1" applyBorder="1" applyAlignment="1" applyProtection="1">
      <alignment horizontal="center" vertical="center"/>
    </xf>
    <xf numFmtId="165" fontId="6" fillId="4" borderId="8" xfId="0" applyNumberFormat="1" applyFont="1" applyFill="1" applyBorder="1" applyAlignment="1" applyProtection="1">
      <alignment horizontal="center" vertical="center"/>
    </xf>
    <xf numFmtId="165" fontId="14" fillId="4" borderId="19" xfId="0" applyNumberFormat="1" applyFont="1" applyFill="1" applyBorder="1" applyAlignment="1" applyProtection="1">
      <alignment horizontal="center" vertical="center"/>
    </xf>
    <xf numFmtId="165" fontId="6" fillId="4" borderId="3" xfId="0" applyNumberFormat="1" applyFont="1" applyFill="1" applyBorder="1" applyAlignment="1" applyProtection="1">
      <alignment horizontal="center" vertical="center"/>
    </xf>
    <xf numFmtId="165" fontId="14" fillId="4" borderId="3" xfId="0" applyNumberFormat="1" applyFont="1" applyFill="1" applyBorder="1" applyAlignment="1" applyProtection="1">
      <alignment horizontal="center" vertical="center"/>
    </xf>
    <xf numFmtId="165" fontId="14" fillId="4" borderId="7" xfId="0" applyNumberFormat="1" applyFont="1" applyFill="1" applyBorder="1" applyAlignment="1" applyProtection="1">
      <alignment horizontal="center" vertical="center"/>
    </xf>
    <xf numFmtId="165" fontId="8" fillId="4" borderId="3" xfId="0" applyNumberFormat="1" applyFont="1" applyFill="1" applyBorder="1" applyAlignment="1" applyProtection="1">
      <alignment horizontal="center" vertical="center"/>
    </xf>
    <xf numFmtId="40" fontId="6" fillId="0" borderId="7" xfId="0" applyNumberFormat="1" applyFont="1" applyBorder="1" applyAlignment="1" applyProtection="1">
      <alignment horizontal="right" vertical="center"/>
    </xf>
    <xf numFmtId="40" fontId="6" fillId="0" borderId="3" xfId="0" applyNumberFormat="1" applyFont="1" applyBorder="1" applyAlignment="1" applyProtection="1">
      <alignment horizontal="right" vertical="center"/>
    </xf>
    <xf numFmtId="40" fontId="6" fillId="0" borderId="11" xfId="0" applyNumberFormat="1" applyFont="1" applyBorder="1" applyAlignment="1" applyProtection="1">
      <alignment horizontal="right"/>
    </xf>
    <xf numFmtId="40" fontId="6" fillId="0" borderId="14" xfId="0" applyNumberFormat="1" applyFont="1" applyBorder="1" applyAlignment="1" applyProtection="1">
      <alignment horizontal="right"/>
    </xf>
    <xf numFmtId="40" fontId="6" fillId="0" borderId="3" xfId="0" applyNumberFormat="1" applyFont="1" applyBorder="1" applyAlignment="1" applyProtection="1">
      <alignment horizontal="right"/>
    </xf>
    <xf numFmtId="40" fontId="8" fillId="3" borderId="11" xfId="0" applyNumberFormat="1" applyFont="1" applyFill="1" applyBorder="1" applyAlignment="1" applyProtection="1">
      <alignment horizontal="right"/>
    </xf>
    <xf numFmtId="40" fontId="8" fillId="3" borderId="3" xfId="0" applyNumberFormat="1" applyFont="1" applyFill="1" applyBorder="1" applyAlignment="1" applyProtection="1">
      <alignment horizontal="right"/>
    </xf>
    <xf numFmtId="164" fontId="6" fillId="0" borderId="0" xfId="0" applyNumberFormat="1" applyFont="1" applyBorder="1" applyAlignment="1" applyProtection="1">
      <alignment horizontal="center"/>
      <protection locked="0"/>
    </xf>
    <xf numFmtId="2" fontId="14" fillId="0" borderId="57" xfId="0" applyNumberFormat="1" applyFont="1" applyBorder="1" applyAlignment="1" applyProtection="1">
      <alignment horizontal="center" vertical="center"/>
      <protection locked="0"/>
    </xf>
    <xf numFmtId="2" fontId="14" fillId="0" borderId="12" xfId="0" applyNumberFormat="1" applyFont="1" applyBorder="1" applyAlignment="1" applyProtection="1">
      <alignment horizontal="center" vertical="center"/>
      <protection locked="0"/>
    </xf>
    <xf numFmtId="2" fontId="6" fillId="2" borderId="12" xfId="0" applyNumberFormat="1" applyFont="1" applyFill="1" applyBorder="1" applyAlignment="1" applyProtection="1">
      <alignment horizontal="center" vertical="center"/>
      <protection locked="0"/>
    </xf>
    <xf numFmtId="2" fontId="14" fillId="0" borderId="12" xfId="0" applyNumberFormat="1" applyFont="1" applyFill="1" applyBorder="1" applyAlignment="1" applyProtection="1">
      <alignment horizontal="center" vertical="center"/>
      <protection locked="0"/>
    </xf>
    <xf numFmtId="2" fontId="14" fillId="0" borderId="22" xfId="0" applyNumberFormat="1" applyFont="1" applyFill="1" applyBorder="1" applyAlignment="1" applyProtection="1">
      <alignment horizontal="center" vertical="center"/>
      <protection locked="0"/>
    </xf>
    <xf numFmtId="2" fontId="14" fillId="0" borderId="57" xfId="0" applyNumberFormat="1" applyFont="1" applyFill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/>
    </xf>
    <xf numFmtId="165" fontId="14" fillId="0" borderId="57" xfId="0" applyNumberFormat="1" applyFont="1" applyFill="1" applyBorder="1" applyAlignment="1" applyProtection="1">
      <alignment horizontal="center" vertical="center"/>
      <protection locked="0"/>
    </xf>
    <xf numFmtId="165" fontId="14" fillId="0" borderId="12" xfId="0" applyNumberFormat="1" applyFont="1" applyFill="1" applyBorder="1" applyAlignment="1" applyProtection="1">
      <alignment horizontal="center" vertical="center"/>
      <protection locked="0"/>
    </xf>
    <xf numFmtId="165" fontId="6" fillId="2" borderId="12" xfId="0" applyNumberFormat="1" applyFont="1" applyFill="1" applyBorder="1" applyAlignment="1" applyProtection="1">
      <alignment horizontal="center" vertical="center"/>
      <protection locked="0"/>
    </xf>
    <xf numFmtId="165" fontId="14" fillId="0" borderId="22" xfId="0" applyNumberFormat="1" applyFont="1" applyFill="1" applyBorder="1" applyAlignment="1" applyProtection="1">
      <alignment horizontal="center" vertical="center"/>
      <protection locked="0"/>
    </xf>
    <xf numFmtId="2" fontId="14" fillId="0" borderId="61" xfId="2" applyNumberFormat="1" applyFont="1" applyFill="1" applyBorder="1" applyAlignment="1" applyProtection="1">
      <alignment horizontal="center" vertical="center"/>
    </xf>
    <xf numFmtId="2" fontId="14" fillId="0" borderId="36" xfId="2" applyNumberFormat="1" applyFont="1" applyFill="1" applyBorder="1" applyAlignment="1" applyProtection="1">
      <alignment horizontal="center" vertical="center"/>
    </xf>
    <xf numFmtId="2" fontId="14" fillId="0" borderId="62" xfId="2" applyNumberFormat="1" applyFont="1" applyFill="1" applyBorder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165" fontId="14" fillId="0" borderId="21" xfId="0" applyNumberFormat="1" applyFont="1" applyFill="1" applyBorder="1" applyAlignment="1" applyProtection="1">
      <alignment horizontal="center" vertical="center"/>
      <protection locked="0"/>
    </xf>
    <xf numFmtId="2" fontId="14" fillId="1" borderId="62" xfId="2" applyNumberFormat="1" applyFont="1" applyFill="1" applyBorder="1" applyAlignment="1" applyProtection="1">
      <alignment horizontal="center" vertical="center"/>
    </xf>
    <xf numFmtId="2" fontId="8" fillId="5" borderId="62" xfId="2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40" fontId="8" fillId="0" borderId="3" xfId="0" applyNumberFormat="1" applyFont="1" applyBorder="1" applyAlignment="1" applyProtection="1">
      <alignment horizontal="right"/>
    </xf>
    <xf numFmtId="40" fontId="8" fillId="0" borderId="12" xfId="0" applyNumberFormat="1" applyFont="1" applyBorder="1" applyAlignment="1" applyProtection="1">
      <alignment horizontal="right"/>
    </xf>
    <xf numFmtId="0" fontId="6" fillId="2" borderId="0" xfId="0" applyFont="1" applyFill="1" applyAlignment="1" applyProtection="1">
      <alignment vertical="center"/>
    </xf>
    <xf numFmtId="0" fontId="6" fillId="0" borderId="55" xfId="0" applyFont="1" applyBorder="1" applyAlignment="1" applyProtection="1">
      <alignment horizontal="center"/>
    </xf>
    <xf numFmtId="0" fontId="6" fillId="0" borderId="56" xfId="0" applyFont="1" applyBorder="1" applyAlignment="1" applyProtection="1">
      <alignment horizontal="center"/>
    </xf>
    <xf numFmtId="0" fontId="6" fillId="0" borderId="35" xfId="0" applyFont="1" applyBorder="1" applyAlignment="1" applyProtection="1">
      <alignment horizontal="center"/>
    </xf>
    <xf numFmtId="14" fontId="8" fillId="0" borderId="50" xfId="0" applyNumberFormat="1" applyFont="1" applyBorder="1" applyAlignment="1" applyProtection="1">
      <alignment horizontal="center"/>
      <protection locked="0"/>
    </xf>
    <xf numFmtId="14" fontId="8" fillId="0" borderId="34" xfId="0" applyNumberFormat="1" applyFont="1" applyBorder="1" applyAlignment="1" applyProtection="1">
      <alignment horizontal="center"/>
      <protection locked="0"/>
    </xf>
    <xf numFmtId="14" fontId="8" fillId="0" borderId="14" xfId="0" applyNumberFormat="1" applyFont="1" applyBorder="1" applyAlignment="1" applyProtection="1">
      <alignment horizontal="center"/>
      <protection locked="0"/>
    </xf>
    <xf numFmtId="0" fontId="12" fillId="0" borderId="31" xfId="0" applyFont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13" fillId="0" borderId="26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6" fillId="0" borderId="26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6" fillId="0" borderId="46" xfId="0" applyFont="1" applyBorder="1" applyAlignment="1" applyProtection="1">
      <alignment horizontal="right"/>
    </xf>
    <xf numFmtId="0" fontId="6" fillId="0" borderId="25" xfId="0" applyFont="1" applyBorder="1" applyAlignment="1" applyProtection="1">
      <alignment horizontal="right"/>
    </xf>
    <xf numFmtId="0" fontId="6" fillId="3" borderId="60" xfId="0" applyFont="1" applyFill="1" applyBorder="1" applyAlignment="1" applyProtection="1">
      <alignment horizontal="center"/>
    </xf>
    <xf numFmtId="0" fontId="6" fillId="3" borderId="1" xfId="0" applyFont="1" applyFill="1" applyBorder="1" applyAlignment="1" applyProtection="1">
      <alignment horizontal="center"/>
    </xf>
    <xf numFmtId="0" fontId="6" fillId="3" borderId="40" xfId="0" applyFont="1" applyFill="1" applyBorder="1" applyAlignment="1" applyProtection="1">
      <alignment horizontal="center"/>
    </xf>
    <xf numFmtId="0" fontId="6" fillId="3" borderId="55" xfId="0" applyFont="1" applyFill="1" applyBorder="1" applyAlignment="1" applyProtection="1">
      <alignment horizontal="center"/>
    </xf>
    <xf numFmtId="0" fontId="6" fillId="3" borderId="56" xfId="0" applyFont="1" applyFill="1" applyBorder="1" applyAlignment="1" applyProtection="1">
      <alignment horizontal="center"/>
    </xf>
    <xf numFmtId="0" fontId="6" fillId="3" borderId="41" xfId="0" applyFont="1" applyFill="1" applyBorder="1" applyAlignment="1" applyProtection="1">
      <alignment horizontal="center"/>
    </xf>
    <xf numFmtId="14" fontId="8" fillId="0" borderId="60" xfId="0" applyNumberFormat="1" applyFont="1" applyBorder="1" applyAlignment="1" applyProtection="1">
      <alignment horizontal="center"/>
      <protection locked="0"/>
    </xf>
    <xf numFmtId="14" fontId="8" fillId="0" borderId="1" xfId="0" applyNumberFormat="1" applyFont="1" applyBorder="1" applyAlignment="1" applyProtection="1">
      <alignment horizontal="center"/>
      <protection locked="0"/>
    </xf>
    <xf numFmtId="14" fontId="8" fillId="0" borderId="40" xfId="0" applyNumberFormat="1" applyFont="1" applyBorder="1" applyAlignment="1" applyProtection="1">
      <alignment horizontal="center"/>
      <protection locked="0"/>
    </xf>
    <xf numFmtId="165" fontId="6" fillId="0" borderId="57" xfId="0" applyNumberFormat="1" applyFont="1" applyBorder="1" applyAlignment="1" applyProtection="1">
      <alignment horizontal="center"/>
      <protection locked="0"/>
    </xf>
    <xf numFmtId="165" fontId="6" fillId="0" borderId="1" xfId="0" applyNumberFormat="1" applyFont="1" applyBorder="1" applyAlignment="1" applyProtection="1">
      <alignment horizontal="center"/>
      <protection locked="0"/>
    </xf>
    <xf numFmtId="165" fontId="6" fillId="0" borderId="5" xfId="0" applyNumberFormat="1" applyFont="1" applyBorder="1" applyAlignment="1" applyProtection="1">
      <alignment horizontal="center"/>
      <protection locked="0"/>
    </xf>
    <xf numFmtId="165" fontId="8" fillId="0" borderId="57" xfId="0" applyNumberFormat="1" applyFont="1" applyBorder="1" applyAlignment="1" applyProtection="1">
      <alignment horizontal="center"/>
      <protection locked="0"/>
    </xf>
    <xf numFmtId="165" fontId="8" fillId="0" borderId="1" xfId="0" applyNumberFormat="1" applyFont="1" applyBorder="1" applyAlignment="1" applyProtection="1">
      <alignment horizontal="center"/>
      <protection locked="0"/>
    </xf>
    <xf numFmtId="165" fontId="8" fillId="0" borderId="5" xfId="0" applyNumberFormat="1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36" xfId="0" applyFont="1" applyBorder="1" applyAlignment="1" applyProtection="1">
      <alignment horizontal="center"/>
      <protection locked="0"/>
    </xf>
    <xf numFmtId="0" fontId="6" fillId="0" borderId="44" xfId="0" applyFont="1" applyBorder="1" applyAlignment="1" applyProtection="1">
      <alignment horizontal="center"/>
    </xf>
    <xf numFmtId="0" fontId="0" fillId="0" borderId="31" xfId="0" applyBorder="1" applyProtection="1"/>
    <xf numFmtId="0" fontId="0" fillId="0" borderId="45" xfId="0" applyBorder="1" applyProtection="1"/>
    <xf numFmtId="0" fontId="8" fillId="0" borderId="44" xfId="0" applyFont="1" applyBorder="1" applyAlignment="1" applyProtection="1">
      <alignment horizontal="center"/>
    </xf>
    <xf numFmtId="0" fontId="8" fillId="0" borderId="31" xfId="0" applyFont="1" applyBorder="1" applyAlignment="1" applyProtection="1">
      <alignment horizontal="center"/>
    </xf>
    <xf numFmtId="0" fontId="8" fillId="0" borderId="45" xfId="0" applyFont="1" applyBorder="1" applyAlignment="1" applyProtection="1">
      <alignment horizontal="center"/>
    </xf>
    <xf numFmtId="0" fontId="13" fillId="3" borderId="44" xfId="0" applyFont="1" applyFill="1" applyBorder="1" applyAlignment="1" applyProtection="1">
      <alignment horizontal="center"/>
    </xf>
    <xf numFmtId="0" fontId="13" fillId="3" borderId="31" xfId="0" applyFont="1" applyFill="1" applyBorder="1" applyAlignment="1" applyProtection="1">
      <alignment horizontal="center"/>
    </xf>
    <xf numFmtId="0" fontId="13" fillId="3" borderId="45" xfId="0" applyFont="1" applyFill="1" applyBorder="1" applyAlignment="1" applyProtection="1">
      <alignment horizontal="center"/>
    </xf>
    <xf numFmtId="0" fontId="6" fillId="0" borderId="50" xfId="0" applyFont="1" applyBorder="1" applyAlignment="1" applyProtection="1">
      <alignment horizontal="right"/>
    </xf>
    <xf numFmtId="0" fontId="6" fillId="0" borderId="34" xfId="0" applyFont="1" applyBorder="1" applyAlignment="1" applyProtection="1">
      <alignment horizontal="right"/>
    </xf>
    <xf numFmtId="0" fontId="6" fillId="0" borderId="14" xfId="0" applyFont="1" applyBorder="1" applyAlignment="1" applyProtection="1">
      <alignment horizontal="right"/>
    </xf>
    <xf numFmtId="0" fontId="6" fillId="0" borderId="55" xfId="0" applyFont="1" applyBorder="1" applyAlignment="1" applyProtection="1">
      <alignment horizontal="right"/>
    </xf>
    <xf numFmtId="0" fontId="6" fillId="0" borderId="56" xfId="0" applyFont="1" applyBorder="1" applyAlignment="1" applyProtection="1">
      <alignment horizontal="right"/>
    </xf>
    <xf numFmtId="0" fontId="6" fillId="0" borderId="41" xfId="0" applyFont="1" applyBorder="1" applyAlignment="1" applyProtection="1">
      <alignment horizontal="right"/>
    </xf>
    <xf numFmtId="0" fontId="6" fillId="0" borderId="58" xfId="0" applyFont="1" applyBorder="1" applyAlignment="1" applyProtection="1">
      <alignment horizontal="right"/>
    </xf>
    <xf numFmtId="0" fontId="6" fillId="0" borderId="11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34" xfId="0" applyFont="1" applyBorder="1" applyAlignment="1" applyProtection="1">
      <alignment horizontal="left"/>
      <protection locked="0"/>
    </xf>
    <xf numFmtId="0" fontId="6" fillId="0" borderId="56" xfId="0" applyFont="1" applyBorder="1" applyAlignment="1" applyProtection="1">
      <alignment horizontal="center"/>
      <protection locked="0"/>
    </xf>
    <xf numFmtId="0" fontId="6" fillId="0" borderId="0" xfId="0" applyFont="1" applyProtection="1"/>
    <xf numFmtId="0" fontId="11" fillId="0" borderId="59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 vertical="center"/>
    </xf>
    <xf numFmtId="0" fontId="8" fillId="0" borderId="47" xfId="0" applyFont="1" applyFill="1" applyBorder="1" applyAlignment="1" applyProtection="1">
      <alignment horizontal="center" vertical="center" wrapText="1"/>
    </xf>
    <xf numFmtId="0" fontId="8" fillId="0" borderId="48" xfId="0" applyFont="1" applyFill="1" applyBorder="1" applyAlignment="1" applyProtection="1">
      <alignment horizontal="center" vertical="center" wrapText="1"/>
    </xf>
    <xf numFmtId="0" fontId="8" fillId="0" borderId="49" xfId="0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wrapText="1"/>
    </xf>
    <xf numFmtId="0" fontId="8" fillId="0" borderId="7" xfId="0" applyFont="1" applyBorder="1" applyAlignment="1" applyProtection="1">
      <alignment horizontal="center"/>
    </xf>
    <xf numFmtId="0" fontId="6" fillId="0" borderId="51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14" fontId="6" fillId="0" borderId="0" xfId="0" applyNumberFormat="1" applyFont="1" applyBorder="1" applyAlignment="1" applyProtection="1"/>
    <xf numFmtId="0" fontId="6" fillId="0" borderId="54" xfId="0" applyFont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horizontal="center" vertical="center"/>
    </xf>
    <xf numFmtId="0" fontId="6" fillId="0" borderId="57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wrapText="1"/>
    </xf>
    <xf numFmtId="0" fontId="8" fillId="0" borderId="10" xfId="0" applyFont="1" applyBorder="1" applyAlignment="1" applyProtection="1">
      <alignment horizontal="center"/>
    </xf>
    <xf numFmtId="0" fontId="7" fillId="0" borderId="31" xfId="0" applyFont="1" applyBorder="1" applyAlignment="1" applyProtection="1">
      <alignment horizontal="right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6" fillId="0" borderId="52" xfId="0" applyFont="1" applyFill="1" applyBorder="1" applyAlignment="1" applyProtection="1">
      <alignment horizontal="center" vertical="center" wrapText="1"/>
    </xf>
    <xf numFmtId="0" fontId="6" fillId="0" borderId="53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40" xfId="0" applyFont="1" applyBorder="1" applyAlignment="1" applyProtection="1">
      <alignment horizontal="center" vertical="center" wrapText="1"/>
    </xf>
    <xf numFmtId="0" fontId="6" fillId="0" borderId="52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164" fontId="6" fillId="0" borderId="1" xfId="0" applyNumberFormat="1" applyFont="1" applyBorder="1" applyAlignment="1" applyProtection="1">
      <alignment horizontal="center"/>
      <protection locked="0"/>
    </xf>
    <xf numFmtId="0" fontId="6" fillId="0" borderId="57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center"/>
    </xf>
    <xf numFmtId="0" fontId="8" fillId="0" borderId="37" xfId="0" applyFont="1" applyBorder="1" applyAlignment="1" applyProtection="1">
      <alignment horizontal="center"/>
    </xf>
    <xf numFmtId="0" fontId="8" fillId="0" borderId="39" xfId="0" applyFont="1" applyBorder="1" applyAlignment="1" applyProtection="1">
      <alignment horizontal="center"/>
    </xf>
    <xf numFmtId="0" fontId="6" fillId="0" borderId="31" xfId="0" applyFont="1" applyBorder="1" applyProtection="1"/>
    <xf numFmtId="0" fontId="6" fillId="0" borderId="45" xfId="0" applyFont="1" applyBorder="1" applyProtection="1"/>
    <xf numFmtId="0" fontId="8" fillId="3" borderId="11" xfId="0" applyFont="1" applyFill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 wrapText="1"/>
    </xf>
    <xf numFmtId="0" fontId="8" fillId="0" borderId="7" xfId="0" applyFont="1" applyBorder="1" applyAlignment="1" applyProtection="1">
      <alignment horizontal="center" wrapText="1"/>
    </xf>
    <xf numFmtId="0" fontId="6" fillId="0" borderId="0" xfId="0" applyFont="1" applyFill="1" applyAlignment="1" applyProtection="1">
      <alignment vertical="center"/>
    </xf>
    <xf numFmtId="0" fontId="8" fillId="0" borderId="44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/>
    </xf>
    <xf numFmtId="0" fontId="8" fillId="0" borderId="46" xfId="0" applyFont="1" applyFill="1" applyBorder="1" applyAlignment="1" applyProtection="1">
      <alignment horizontal="center" vertical="center"/>
    </xf>
    <xf numFmtId="0" fontId="8" fillId="0" borderId="25" xfId="0" applyFont="1" applyFill="1" applyBorder="1" applyAlignment="1" applyProtection="1">
      <alignment horizontal="center" vertical="center"/>
    </xf>
    <xf numFmtId="0" fontId="8" fillId="0" borderId="36" xfId="0" applyFont="1" applyFill="1" applyBorder="1" applyAlignment="1" applyProtection="1">
      <alignment horizontal="center" vertical="center"/>
    </xf>
    <xf numFmtId="14" fontId="16" fillId="0" borderId="1" xfId="0" applyNumberFormat="1" applyFont="1" applyFill="1" applyBorder="1" applyAlignment="1" applyProtection="1">
      <alignment horizontal="center"/>
    </xf>
    <xf numFmtId="14" fontId="15" fillId="0" borderId="1" xfId="0" applyNumberFormat="1" applyFont="1" applyBorder="1" applyAlignment="1" applyProtection="1">
      <alignment horizontal="center"/>
      <protection locked="0"/>
    </xf>
    <xf numFmtId="14" fontId="15" fillId="0" borderId="34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left" vertical="center"/>
    </xf>
    <xf numFmtId="0" fontId="8" fillId="0" borderId="54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14" fontId="16" fillId="0" borderId="1" xfId="0" applyNumberFormat="1" applyFont="1" applyBorder="1" applyAlignment="1" applyProtection="1">
      <alignment horizontal="center"/>
      <protection locked="0"/>
    </xf>
    <xf numFmtId="0" fontId="6" fillId="0" borderId="61" xfId="0" applyFont="1" applyBorder="1" applyAlignment="1" applyProtection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</xf>
    <xf numFmtId="0" fontId="6" fillId="0" borderId="43" xfId="0" applyFont="1" applyBorder="1" applyAlignment="1" applyProtection="1">
      <alignment horizontal="center" vertical="center" wrapText="1"/>
    </xf>
    <xf numFmtId="0" fontId="6" fillId="0" borderId="54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3" borderId="47" xfId="0" applyFont="1" applyFill="1" applyBorder="1" applyAlignment="1" applyProtection="1">
      <alignment horizontal="center" vertical="center" wrapText="1"/>
    </xf>
    <xf numFmtId="0" fontId="6" fillId="3" borderId="48" xfId="0" applyFont="1" applyFill="1" applyBorder="1" applyAlignment="1" applyProtection="1">
      <alignment horizontal="center" vertical="center" wrapText="1"/>
    </xf>
    <xf numFmtId="0" fontId="6" fillId="3" borderId="49" xfId="0" applyFont="1" applyFill="1" applyBorder="1" applyAlignment="1" applyProtection="1">
      <alignment horizontal="center" vertical="center" wrapText="1"/>
    </xf>
    <xf numFmtId="0" fontId="6" fillId="0" borderId="3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left"/>
      <protection locked="0"/>
    </xf>
    <xf numFmtId="0" fontId="16" fillId="0" borderId="34" xfId="0" applyFont="1" applyBorder="1" applyAlignment="1" applyProtection="1">
      <alignment horizontal="left"/>
      <protection locked="0"/>
    </xf>
    <xf numFmtId="0" fontId="15" fillId="0" borderId="34" xfId="0" applyFont="1" applyBorder="1" applyAlignment="1" applyProtection="1">
      <alignment horizontal="left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 wrapText="1"/>
    </xf>
  </cellXfs>
  <cellStyles count="3">
    <cellStyle name="Comma0" xfId="1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167640</xdr:rowOff>
    </xdr:from>
    <xdr:to>
      <xdr:col>2</xdr:col>
      <xdr:colOff>464820</xdr:colOff>
      <xdr:row>3</xdr:row>
      <xdr:rowOff>116477</xdr:rowOff>
    </xdr:to>
    <xdr:pic>
      <xdr:nvPicPr>
        <xdr:cNvPr id="1151" name="Picture 2" descr="logo (2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360" y="121920"/>
          <a:ext cx="149352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243840</xdr:colOff>
          <xdr:row>5</xdr:row>
          <xdr:rowOff>91440</xdr:rowOff>
        </xdr:from>
        <xdr:to>
          <xdr:col>15</xdr:col>
          <xdr:colOff>495300</xdr:colOff>
          <xdr:row>6</xdr:row>
          <xdr:rowOff>274320</xdr:rowOff>
        </xdr:to>
        <xdr:grpSp>
          <xdr:nvGrpSpPr>
            <xdr:cNvPr id="1073" name="Group 49"/>
            <xdr:cNvGrpSpPr>
              <a:grpSpLocks/>
            </xdr:cNvGrpSpPr>
          </xdr:nvGrpSpPr>
          <xdr:grpSpPr bwMode="auto">
            <a:xfrm>
              <a:off x="7605304" y="1438547"/>
              <a:ext cx="931817" cy="482237"/>
              <a:chOff x="700" y="168"/>
              <a:chExt cx="93" cy="51"/>
            </a:xfrm>
          </xdr:grpSpPr>
          <xdr:sp macro="" textlink="">
            <xdr:nvSpPr>
              <xdr:cNvPr id="1040" name="Check Box 16" descr="No" hidden="1">
                <a:extLst>
                  <a:ext uri="{63B3BB69-23CF-44E3-9099-C40C66FF867C}">
                    <a14:compatExt spid="_x0000_s1040"/>
                  </a:ext>
                </a:extLst>
              </xdr:cNvPr>
              <xdr:cNvSpPr/>
            </xdr:nvSpPr>
            <xdr:spPr bwMode="auto">
              <a:xfrm>
                <a:off x="700" y="191"/>
                <a:ext cx="93" cy="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Non-Veteran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</a:extLst>
              </xdr:cNvPr>
              <xdr:cNvSpPr/>
            </xdr:nvSpPr>
            <xdr:spPr bwMode="auto">
              <a:xfrm>
                <a:off x="700" y="168"/>
                <a:ext cx="75" cy="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Veteran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571500</xdr:colOff>
          <xdr:row>1</xdr:row>
          <xdr:rowOff>45720</xdr:rowOff>
        </xdr:from>
        <xdr:to>
          <xdr:col>17</xdr:col>
          <xdr:colOff>289560</xdr:colOff>
          <xdr:row>2</xdr:row>
          <xdr:rowOff>274320</xdr:rowOff>
        </xdr:to>
        <xdr:grpSp>
          <xdr:nvGrpSpPr>
            <xdr:cNvPr id="1047" name="Group 23"/>
            <xdr:cNvGrpSpPr>
              <a:grpSpLocks/>
            </xdr:cNvGrpSpPr>
          </xdr:nvGrpSpPr>
          <xdr:grpSpPr bwMode="auto">
            <a:xfrm>
              <a:off x="8613321" y="168184"/>
              <a:ext cx="929096" cy="541565"/>
              <a:chOff x="781" y="30"/>
              <a:chExt cx="93" cy="55"/>
            </a:xfrm>
          </xdr:grpSpPr>
          <xdr:sp macro="" textlink="">
            <xdr:nvSpPr>
              <xdr:cNvPr id="1045" name="Check Box 21" descr="No" hidden="1">
                <a:extLst>
                  <a:ext uri="{63B3BB69-23CF-44E3-9099-C40C66FF867C}">
                    <a14:compatExt spid="_x0000_s1045"/>
                  </a:ext>
                </a:extLst>
              </xdr:cNvPr>
              <xdr:cNvSpPr/>
            </xdr:nvSpPr>
            <xdr:spPr bwMode="auto">
              <a:xfrm>
                <a:off x="781" y="50"/>
                <a:ext cx="93" cy="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</a:extLst>
              </xdr:cNvPr>
              <xdr:cNvSpPr/>
            </xdr:nvSpPr>
            <xdr:spPr bwMode="auto">
              <a:xfrm>
                <a:off x="781" y="30"/>
                <a:ext cx="75" cy="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358140</xdr:colOff>
          <xdr:row>1</xdr:row>
          <xdr:rowOff>38100</xdr:rowOff>
        </xdr:from>
        <xdr:to>
          <xdr:col>15</xdr:col>
          <xdr:colOff>76200</xdr:colOff>
          <xdr:row>2</xdr:row>
          <xdr:rowOff>266700</xdr:rowOff>
        </xdr:to>
        <xdr:grpSp>
          <xdr:nvGrpSpPr>
            <xdr:cNvPr id="1048" name="Group 24"/>
            <xdr:cNvGrpSpPr>
              <a:grpSpLocks/>
            </xdr:cNvGrpSpPr>
          </xdr:nvGrpSpPr>
          <xdr:grpSpPr bwMode="auto">
            <a:xfrm>
              <a:off x="7039247" y="160564"/>
              <a:ext cx="1078774" cy="541565"/>
              <a:chOff x="781" y="30"/>
              <a:chExt cx="93" cy="55"/>
            </a:xfrm>
          </xdr:grpSpPr>
          <xdr:sp macro="" textlink="">
            <xdr:nvSpPr>
              <xdr:cNvPr id="1049" name="Check Box 25" descr="No" hidden="1">
                <a:extLst>
                  <a:ext uri="{63B3BB69-23CF-44E3-9099-C40C66FF867C}">
                    <a14:compatExt spid="_x0000_s1049"/>
                  </a:ext>
                </a:extLst>
              </xdr:cNvPr>
              <xdr:cNvSpPr/>
            </xdr:nvSpPr>
            <xdr:spPr bwMode="auto">
              <a:xfrm>
                <a:off x="781" y="50"/>
                <a:ext cx="93" cy="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</a:extLst>
              </xdr:cNvPr>
              <xdr:cNvSpPr/>
            </xdr:nvSpPr>
            <xdr:spPr bwMode="auto">
              <a:xfrm>
                <a:off x="781" y="30"/>
                <a:ext cx="75" cy="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K47"/>
  <sheetViews>
    <sheetView showGridLines="0" showZeros="0" tabSelected="1" view="pageBreakPreview" zoomScale="70" zoomScaleNormal="100" zoomScaleSheetLayoutView="70" workbookViewId="0">
      <selection activeCell="P4" sqref="P4:Q4"/>
    </sheetView>
  </sheetViews>
  <sheetFormatPr defaultColWidth="12.28515625" defaultRowHeight="15.75" x14ac:dyDescent="0.25"/>
  <cols>
    <col min="1" max="1" width="7" style="4" customWidth="1"/>
    <col min="2" max="2" width="11.140625" style="4" customWidth="1"/>
    <col min="3" max="4" width="10.5703125" style="13" customWidth="1"/>
    <col min="5" max="5" width="9.85546875" style="13" hidden="1" customWidth="1"/>
    <col min="6" max="7" width="10.5703125" style="13" customWidth="1"/>
    <col min="8" max="8" width="9.85546875" style="13" hidden="1" customWidth="1"/>
    <col min="9" max="10" width="10.5703125" style="13" customWidth="1"/>
    <col min="11" max="11" width="12.28515625" style="4" hidden="1" customWidth="1"/>
    <col min="12" max="12" width="8.7109375" style="13" customWidth="1"/>
    <col min="13" max="13" width="9.5703125" style="4" customWidth="1"/>
    <col min="14" max="16" width="10.140625" style="4" customWidth="1"/>
    <col min="17" max="17" width="7.85546875" style="4" customWidth="1"/>
    <col min="18" max="19" width="8.42578125" style="4" customWidth="1"/>
    <col min="20" max="20" width="7.85546875" style="4" customWidth="1"/>
    <col min="21" max="21" width="7.5703125" style="4" customWidth="1"/>
    <col min="22" max="22" width="6.7109375" style="14" customWidth="1"/>
    <col min="23" max="23" width="4.28515625" style="4" customWidth="1"/>
    <col min="24" max="24" width="7.85546875" style="4" customWidth="1"/>
    <col min="25" max="25" width="5.7109375" style="4" bestFit="1" customWidth="1"/>
    <col min="26" max="26" width="4.28515625" style="4" customWidth="1"/>
    <col min="27" max="27" width="6.7109375" style="4" customWidth="1"/>
    <col min="28" max="28" width="4.28515625" style="4" customWidth="1"/>
    <col min="29" max="29" width="9.42578125" style="4" customWidth="1"/>
    <col min="30" max="30" width="7.85546875" style="4" hidden="1" customWidth="1"/>
    <col min="31" max="31" width="2.42578125" style="4" hidden="1" customWidth="1"/>
    <col min="32" max="35" width="12.28515625" style="4" hidden="1" customWidth="1"/>
    <col min="36" max="36" width="0" style="4" hidden="1" customWidth="1"/>
    <col min="37" max="37" width="12.28515625" style="185"/>
    <col min="38" max="16384" width="12.28515625" style="4"/>
  </cols>
  <sheetData>
    <row r="1" spans="1:37" s="37" customFormat="1" ht="9.75" customHeight="1" x14ac:dyDescent="0.25">
      <c r="A1" s="34"/>
      <c r="B1" s="34"/>
      <c r="C1" s="35"/>
      <c r="D1" s="35"/>
      <c r="E1" s="35"/>
      <c r="F1" s="35"/>
      <c r="G1" s="35"/>
      <c r="H1" s="36"/>
      <c r="I1" s="36"/>
      <c r="J1" s="36"/>
      <c r="L1" s="36"/>
      <c r="V1" s="38"/>
      <c r="AK1" s="185"/>
    </row>
    <row r="2" spans="1:37" ht="25.15" customHeight="1" x14ac:dyDescent="0.3">
      <c r="A2" s="37"/>
      <c r="B2" s="28"/>
      <c r="C2" s="36"/>
      <c r="D2" s="293" t="s">
        <v>16</v>
      </c>
      <c r="E2" s="293"/>
      <c r="F2" s="293"/>
      <c r="G2" s="293"/>
      <c r="H2" s="293"/>
      <c r="I2" s="293"/>
      <c r="J2" s="293"/>
      <c r="K2" s="293"/>
      <c r="L2" s="293"/>
      <c r="M2" s="295" t="s">
        <v>36</v>
      </c>
      <c r="N2" s="295"/>
      <c r="O2" s="38"/>
      <c r="P2" s="281" t="s">
        <v>37</v>
      </c>
      <c r="Q2" s="38"/>
      <c r="R2" s="37"/>
      <c r="S2" s="37"/>
      <c r="T2" s="144" t="s">
        <v>57</v>
      </c>
      <c r="U2" s="316"/>
      <c r="V2" s="316"/>
      <c r="W2" s="316"/>
      <c r="X2" s="316"/>
      <c r="Y2" s="316"/>
      <c r="Z2" s="316"/>
      <c r="AA2" s="316"/>
      <c r="AB2" s="316"/>
      <c r="AC2" s="316"/>
    </row>
    <row r="3" spans="1:37" ht="25.15" customHeight="1" x14ac:dyDescent="0.3">
      <c r="A3" s="35"/>
      <c r="B3" s="35"/>
      <c r="C3" s="36"/>
      <c r="D3" s="294" t="s">
        <v>17</v>
      </c>
      <c r="E3" s="294"/>
      <c r="F3" s="294"/>
      <c r="G3" s="294"/>
      <c r="H3" s="294"/>
      <c r="I3" s="294"/>
      <c r="J3" s="294"/>
      <c r="K3" s="294"/>
      <c r="L3" s="294"/>
      <c r="M3" s="295"/>
      <c r="N3" s="295"/>
      <c r="O3" s="38"/>
      <c r="P3" s="281"/>
      <c r="Q3" s="76"/>
      <c r="R3" s="37"/>
      <c r="S3" s="37"/>
      <c r="T3" s="144" t="s">
        <v>58</v>
      </c>
      <c r="U3" s="317"/>
      <c r="V3" s="317"/>
      <c r="W3" s="317"/>
      <c r="X3" s="317"/>
      <c r="Y3" s="317"/>
      <c r="Z3" s="317"/>
      <c r="AA3" s="317"/>
      <c r="AB3" s="317"/>
      <c r="AC3" s="317"/>
    </row>
    <row r="4" spans="1:37" ht="23.25" customHeight="1" x14ac:dyDescent="0.3">
      <c r="A4" s="35"/>
      <c r="B4" s="35"/>
      <c r="C4" s="35"/>
      <c r="D4" s="35"/>
      <c r="E4" s="35"/>
      <c r="F4" s="35"/>
      <c r="G4" s="35"/>
      <c r="H4" s="36"/>
      <c r="I4" s="36"/>
      <c r="J4" s="36"/>
      <c r="K4" s="37"/>
      <c r="L4" s="36"/>
      <c r="M4" s="37"/>
      <c r="N4" s="37"/>
      <c r="O4" s="144" t="s">
        <v>38</v>
      </c>
      <c r="P4" s="289"/>
      <c r="Q4" s="289"/>
      <c r="R4" s="37"/>
      <c r="S4" s="37"/>
      <c r="T4" s="144" t="s">
        <v>59</v>
      </c>
      <c r="U4" s="318"/>
      <c r="V4" s="318"/>
      <c r="W4" s="318"/>
      <c r="X4" s="318"/>
      <c r="Y4" s="318"/>
      <c r="Z4" s="318"/>
      <c r="AA4" s="318"/>
      <c r="AB4" s="318"/>
      <c r="AC4" s="318"/>
    </row>
    <row r="5" spans="1:37" ht="23.25" customHeight="1" x14ac:dyDescent="0.3">
      <c r="A5" s="291" t="s">
        <v>0</v>
      </c>
      <c r="B5" s="291"/>
      <c r="C5" s="299"/>
      <c r="D5" s="299"/>
      <c r="E5" s="1"/>
      <c r="F5" s="44"/>
      <c r="G5" s="44"/>
      <c r="H5" s="36"/>
      <c r="I5" s="36"/>
      <c r="J5" s="36"/>
      <c r="K5" s="37"/>
      <c r="L5" s="36"/>
      <c r="M5" s="37"/>
      <c r="N5" s="37"/>
      <c r="O5" s="144" t="s">
        <v>39</v>
      </c>
      <c r="P5" s="290"/>
      <c r="Q5" s="290"/>
      <c r="R5" s="37"/>
      <c r="S5" s="37"/>
      <c r="T5" s="37"/>
      <c r="U5" s="45" t="s">
        <v>40</v>
      </c>
      <c r="V5" s="2"/>
      <c r="W5" s="47"/>
      <c r="X5" s="143"/>
      <c r="Y5" s="37" t="s">
        <v>102</v>
      </c>
      <c r="Z5" s="37"/>
      <c r="AA5" s="37" t="s">
        <v>41</v>
      </c>
      <c r="AB5" s="37"/>
      <c r="AC5" s="2"/>
    </row>
    <row r="6" spans="1:37" ht="23.25" customHeight="1" x14ac:dyDescent="0.3">
      <c r="A6" s="291" t="s">
        <v>1</v>
      </c>
      <c r="B6" s="291"/>
      <c r="C6" s="288" t="str">
        <f>IF($C$5="","",$C$5+13)</f>
        <v/>
      </c>
      <c r="D6" s="288"/>
      <c r="E6" s="148"/>
      <c r="F6" s="43"/>
      <c r="G6" s="43"/>
      <c r="H6" s="36"/>
      <c r="I6" s="36"/>
      <c r="J6" s="36"/>
      <c r="K6" s="37"/>
      <c r="L6" s="36"/>
      <c r="M6" s="37"/>
      <c r="N6" s="37"/>
      <c r="O6" s="37"/>
      <c r="P6" s="254"/>
      <c r="Q6" s="254"/>
      <c r="R6" s="37"/>
      <c r="S6" s="37"/>
      <c r="T6" s="37"/>
      <c r="U6" s="45" t="s">
        <v>60</v>
      </c>
      <c r="V6" s="319"/>
      <c r="W6" s="319"/>
      <c r="X6" s="319"/>
      <c r="Y6" s="319"/>
      <c r="Z6" s="37"/>
      <c r="AA6" s="37"/>
      <c r="AB6" s="37"/>
      <c r="AC6" s="37"/>
    </row>
    <row r="7" spans="1:37" ht="29.25" customHeight="1" x14ac:dyDescent="0.25">
      <c r="A7" s="39"/>
      <c r="B7" s="39"/>
      <c r="C7" s="42"/>
      <c r="D7" s="42"/>
      <c r="E7" s="43"/>
      <c r="F7" s="43"/>
      <c r="G7" s="43"/>
      <c r="H7" s="36"/>
      <c r="I7" s="36"/>
      <c r="J7" s="36"/>
      <c r="K7" s="37"/>
      <c r="L7" s="36"/>
      <c r="M7" s="37"/>
      <c r="N7" s="37"/>
      <c r="O7" s="37"/>
      <c r="P7" s="46"/>
      <c r="Q7" s="46"/>
      <c r="R7" s="37"/>
      <c r="S7" s="37"/>
      <c r="T7" s="37"/>
      <c r="U7" s="45" t="s">
        <v>103</v>
      </c>
      <c r="V7" s="320"/>
      <c r="W7" s="320"/>
      <c r="X7" s="321" t="s">
        <v>104</v>
      </c>
      <c r="Y7" s="321"/>
      <c r="Z7" s="270"/>
      <c r="AA7" s="270"/>
      <c r="AB7" s="163"/>
      <c r="AC7" s="48" t="s">
        <v>105</v>
      </c>
    </row>
    <row r="8" spans="1:37" ht="23.25" customHeight="1" x14ac:dyDescent="0.25">
      <c r="A8" s="292"/>
      <c r="B8" s="292"/>
      <c r="C8" s="307" t="s">
        <v>110</v>
      </c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7"/>
      <c r="S8" s="37"/>
      <c r="T8" s="37"/>
      <c r="U8" s="45" t="s">
        <v>106</v>
      </c>
      <c r="V8" s="306"/>
      <c r="W8" s="306"/>
      <c r="X8" s="49"/>
      <c r="Y8" s="308"/>
      <c r="Z8" s="308"/>
      <c r="AA8" s="37"/>
      <c r="AB8" s="37"/>
      <c r="AC8" s="3"/>
    </row>
    <row r="9" spans="1:37" s="37" customFormat="1" ht="6" customHeight="1" thickBot="1" x14ac:dyDescent="0.3">
      <c r="A9" s="40"/>
      <c r="B9" s="40"/>
      <c r="C9" s="41"/>
      <c r="D9" s="41"/>
      <c r="E9" s="41"/>
      <c r="F9" s="36"/>
      <c r="G9" s="36"/>
      <c r="H9" s="36"/>
      <c r="I9" s="36"/>
      <c r="J9" s="36"/>
      <c r="L9" s="36"/>
      <c r="T9" s="108"/>
      <c r="V9" s="38"/>
      <c r="AK9" s="185"/>
    </row>
    <row r="10" spans="1:37" s="50" customFormat="1" ht="15.75" customHeight="1" thickBot="1" x14ac:dyDescent="0.25">
      <c r="A10" s="282" t="s">
        <v>18</v>
      </c>
      <c r="B10" s="283"/>
      <c r="C10" s="283"/>
      <c r="D10" s="283"/>
      <c r="E10" s="283"/>
      <c r="F10" s="283"/>
      <c r="G10" s="283"/>
      <c r="H10" s="283"/>
      <c r="I10" s="283"/>
      <c r="J10" s="284"/>
      <c r="K10" s="246" t="s">
        <v>15</v>
      </c>
      <c r="L10" s="296" t="s">
        <v>42</v>
      </c>
      <c r="M10" s="263" t="s">
        <v>19</v>
      </c>
      <c r="N10" s="311" t="s">
        <v>20</v>
      </c>
      <c r="O10" s="251" t="s">
        <v>56</v>
      </c>
      <c r="P10" s="255" t="s">
        <v>21</v>
      </c>
      <c r="Q10" s="256"/>
      <c r="R10" s="255" t="s">
        <v>24</v>
      </c>
      <c r="S10" s="314"/>
      <c r="T10" s="303" t="s">
        <v>112</v>
      </c>
      <c r="U10" s="300" t="s">
        <v>25</v>
      </c>
      <c r="V10" s="301"/>
      <c r="W10" s="301"/>
      <c r="X10" s="301"/>
      <c r="Y10" s="301"/>
      <c r="Z10" s="301"/>
      <c r="AA10" s="301"/>
      <c r="AB10" s="301"/>
      <c r="AC10" s="302"/>
    </row>
    <row r="11" spans="1:37" s="50" customFormat="1" ht="15.75" customHeight="1" thickBot="1" x14ac:dyDescent="0.25">
      <c r="A11" s="285"/>
      <c r="B11" s="286"/>
      <c r="C11" s="286"/>
      <c r="D11" s="286"/>
      <c r="E11" s="286"/>
      <c r="F11" s="286"/>
      <c r="G11" s="286"/>
      <c r="H11" s="286"/>
      <c r="I11" s="286"/>
      <c r="J11" s="287"/>
      <c r="K11" s="247"/>
      <c r="L11" s="297"/>
      <c r="M11" s="264"/>
      <c r="N11" s="312"/>
      <c r="O11" s="252"/>
      <c r="P11" s="257"/>
      <c r="Q11" s="258"/>
      <c r="R11" s="257"/>
      <c r="S11" s="315"/>
      <c r="T11" s="304"/>
      <c r="U11" s="268" t="s">
        <v>26</v>
      </c>
      <c r="V11" s="267" t="s">
        <v>27</v>
      </c>
      <c r="W11" s="266"/>
      <c r="X11" s="181"/>
      <c r="Y11" s="266" t="s">
        <v>34</v>
      </c>
      <c r="Z11" s="266"/>
      <c r="AA11" s="271" t="s">
        <v>32</v>
      </c>
      <c r="AB11" s="267"/>
      <c r="AC11" s="309" t="s">
        <v>33</v>
      </c>
    </row>
    <row r="12" spans="1:37" s="60" customFormat="1" ht="15.75" customHeight="1" thickBot="1" x14ac:dyDescent="0.25">
      <c r="A12" s="51" t="s">
        <v>2</v>
      </c>
      <c r="B12" s="52" t="s">
        <v>3</v>
      </c>
      <c r="C12" s="53" t="s">
        <v>4</v>
      </c>
      <c r="D12" s="54" t="s">
        <v>5</v>
      </c>
      <c r="E12" s="55" t="s">
        <v>13</v>
      </c>
      <c r="F12" s="54" t="s">
        <v>4</v>
      </c>
      <c r="G12" s="54" t="s">
        <v>5</v>
      </c>
      <c r="H12" s="56" t="s">
        <v>14</v>
      </c>
      <c r="I12" s="54" t="s">
        <v>4</v>
      </c>
      <c r="J12" s="54" t="s">
        <v>5</v>
      </c>
      <c r="K12" s="248"/>
      <c r="L12" s="298"/>
      <c r="M12" s="265"/>
      <c r="N12" s="313"/>
      <c r="O12" s="253"/>
      <c r="P12" s="57" t="s">
        <v>22</v>
      </c>
      <c r="Q12" s="57" t="s">
        <v>23</v>
      </c>
      <c r="R12" s="57" t="s">
        <v>22</v>
      </c>
      <c r="S12" s="172" t="s">
        <v>23</v>
      </c>
      <c r="T12" s="305"/>
      <c r="U12" s="269"/>
      <c r="V12" s="180"/>
      <c r="W12" s="58" t="s">
        <v>28</v>
      </c>
      <c r="X12" s="57" t="s">
        <v>29</v>
      </c>
      <c r="Y12" s="57" t="s">
        <v>30</v>
      </c>
      <c r="Z12" s="59" t="s">
        <v>31</v>
      </c>
      <c r="AA12" s="170"/>
      <c r="AB12" s="171" t="s">
        <v>111</v>
      </c>
      <c r="AC12" s="310"/>
    </row>
    <row r="13" spans="1:37" s="5" customFormat="1" ht="24.95" customHeight="1" x14ac:dyDescent="0.2">
      <c r="A13" s="117" t="s">
        <v>6</v>
      </c>
      <c r="B13" s="81">
        <f>C5</f>
        <v>0</v>
      </c>
      <c r="C13" s="15"/>
      <c r="D13" s="16"/>
      <c r="E13" s="150">
        <f t="shared" ref="E13:E26" si="0">(D13-C13+(D13&lt;C13))*24</f>
        <v>0</v>
      </c>
      <c r="F13" s="16"/>
      <c r="G13" s="17"/>
      <c r="H13" s="152">
        <f t="shared" ref="H13:H26" si="1">(G13-F13+(G13&lt;F13))*24</f>
        <v>0</v>
      </c>
      <c r="I13" s="17"/>
      <c r="J13" s="17"/>
      <c r="K13" s="155">
        <f>(J13-I13+(J13&lt;I13))*24</f>
        <v>0</v>
      </c>
      <c r="L13" s="61">
        <f>E13+H13+K13</f>
        <v>0</v>
      </c>
      <c r="M13" s="111"/>
      <c r="N13" s="118"/>
      <c r="O13" s="29"/>
      <c r="P13" s="29"/>
      <c r="Q13" s="29"/>
      <c r="R13" s="29"/>
      <c r="S13" s="173"/>
      <c r="T13" s="173"/>
      <c r="U13" s="111"/>
      <c r="V13" s="29"/>
      <c r="W13" s="120"/>
      <c r="X13" s="29"/>
      <c r="Y13" s="29"/>
      <c r="Z13" s="121"/>
      <c r="AA13" s="29"/>
      <c r="AB13" s="164"/>
      <c r="AC13" s="122"/>
      <c r="AK13" s="50"/>
    </row>
    <row r="14" spans="1:37" s="5" customFormat="1" ht="24.95" customHeight="1" x14ac:dyDescent="0.2">
      <c r="A14" s="123" t="s">
        <v>7</v>
      </c>
      <c r="B14" s="79" t="str">
        <f>IF($C$5="","",$C$5+1)</f>
        <v/>
      </c>
      <c r="C14" s="15"/>
      <c r="D14" s="16"/>
      <c r="E14" s="150">
        <f t="shared" si="0"/>
        <v>0</v>
      </c>
      <c r="F14" s="16"/>
      <c r="G14" s="17"/>
      <c r="H14" s="152">
        <f t="shared" si="1"/>
        <v>0</v>
      </c>
      <c r="I14" s="17"/>
      <c r="J14" s="17"/>
      <c r="K14" s="153">
        <f t="shared" ref="K14:K26" si="2">(J14-I14+(J14&lt;I14))*24</f>
        <v>0</v>
      </c>
      <c r="L14" s="61">
        <f t="shared" ref="L14:L26" si="3">E14+H14+K14</f>
        <v>0</v>
      </c>
      <c r="M14" s="112"/>
      <c r="N14" s="124"/>
      <c r="O14" s="30"/>
      <c r="P14" s="30"/>
      <c r="Q14" s="30"/>
      <c r="R14" s="30"/>
      <c r="S14" s="174"/>
      <c r="T14" s="174"/>
      <c r="U14" s="114"/>
      <c r="V14" s="30"/>
      <c r="W14" s="126"/>
      <c r="X14" s="30"/>
      <c r="Y14" s="30"/>
      <c r="Z14" s="127"/>
      <c r="AA14" s="30"/>
      <c r="AB14" s="165"/>
      <c r="AC14" s="128"/>
      <c r="AD14" s="6" t="s">
        <v>115</v>
      </c>
      <c r="AE14" s="5" t="s">
        <v>101</v>
      </c>
      <c r="AF14" s="6" t="s">
        <v>97</v>
      </c>
      <c r="AG14" s="5" t="s">
        <v>108</v>
      </c>
      <c r="AI14" s="5" t="s">
        <v>107</v>
      </c>
      <c r="AK14" s="50"/>
    </row>
    <row r="15" spans="1:37" s="132" customFormat="1" ht="24.95" customHeight="1" x14ac:dyDescent="0.2">
      <c r="A15" s="129" t="s">
        <v>8</v>
      </c>
      <c r="B15" s="80" t="str">
        <f>IF($C$5="","",$C$5+2)</f>
        <v/>
      </c>
      <c r="C15" s="7"/>
      <c r="D15" s="8"/>
      <c r="E15" s="150">
        <f t="shared" si="0"/>
        <v>0</v>
      </c>
      <c r="F15" s="8"/>
      <c r="G15" s="9"/>
      <c r="H15" s="152">
        <f t="shared" si="1"/>
        <v>0</v>
      </c>
      <c r="I15" s="9"/>
      <c r="J15" s="9"/>
      <c r="K15" s="152">
        <f t="shared" si="2"/>
        <v>0</v>
      </c>
      <c r="L15" s="62">
        <f t="shared" si="3"/>
        <v>0</v>
      </c>
      <c r="M15" s="113"/>
      <c r="N15" s="124"/>
      <c r="O15" s="31"/>
      <c r="P15" s="31"/>
      <c r="Q15" s="31"/>
      <c r="R15" s="31"/>
      <c r="S15" s="175"/>
      <c r="T15" s="175"/>
      <c r="U15" s="113"/>
      <c r="V15" s="31"/>
      <c r="W15" s="131"/>
      <c r="X15" s="31"/>
      <c r="Y15" s="31"/>
      <c r="Z15" s="127"/>
      <c r="AA15" s="31"/>
      <c r="AB15" s="166"/>
      <c r="AC15" s="130"/>
      <c r="AD15" s="6" t="s">
        <v>116</v>
      </c>
      <c r="AE15" s="5"/>
      <c r="AF15" s="6" t="s">
        <v>98</v>
      </c>
      <c r="AG15" s="132" t="s">
        <v>109</v>
      </c>
      <c r="AI15" s="5" t="s">
        <v>7</v>
      </c>
      <c r="AK15" s="188"/>
    </row>
    <row r="16" spans="1:37" s="132" customFormat="1" ht="24.95" customHeight="1" x14ac:dyDescent="0.2">
      <c r="A16" s="129" t="s">
        <v>9</v>
      </c>
      <c r="B16" s="80" t="str">
        <f>IF($C$5="","",$C$5+3)</f>
        <v/>
      </c>
      <c r="C16" s="7"/>
      <c r="D16" s="8"/>
      <c r="E16" s="150">
        <f t="shared" si="0"/>
        <v>0</v>
      </c>
      <c r="F16" s="8"/>
      <c r="G16" s="9"/>
      <c r="H16" s="152">
        <f t="shared" si="1"/>
        <v>0</v>
      </c>
      <c r="I16" s="9"/>
      <c r="J16" s="9"/>
      <c r="K16" s="152">
        <f t="shared" si="2"/>
        <v>0</v>
      </c>
      <c r="L16" s="62">
        <f t="shared" si="3"/>
        <v>0</v>
      </c>
      <c r="M16" s="113"/>
      <c r="N16" s="124"/>
      <c r="O16" s="31"/>
      <c r="P16" s="31"/>
      <c r="Q16" s="31"/>
      <c r="R16" s="31"/>
      <c r="S16" s="175"/>
      <c r="T16" s="175"/>
      <c r="U16" s="113"/>
      <c r="V16" s="31"/>
      <c r="W16" s="131"/>
      <c r="X16" s="31"/>
      <c r="Y16" s="31"/>
      <c r="Z16" s="127"/>
      <c r="AA16" s="31"/>
      <c r="AB16" s="166"/>
      <c r="AC16" s="130"/>
      <c r="AD16" s="6" t="s">
        <v>117</v>
      </c>
      <c r="AE16" s="5"/>
      <c r="AF16" s="5"/>
      <c r="AI16" s="5" t="s">
        <v>8</v>
      </c>
      <c r="AK16" s="188"/>
    </row>
    <row r="17" spans="1:37" s="5" customFormat="1" ht="24.95" customHeight="1" x14ac:dyDescent="0.2">
      <c r="A17" s="123" t="s">
        <v>10</v>
      </c>
      <c r="B17" s="79" t="str">
        <f>IF($C$5="","",$C$5+4)</f>
        <v/>
      </c>
      <c r="C17" s="15"/>
      <c r="D17" s="16"/>
      <c r="E17" s="149">
        <f t="shared" si="0"/>
        <v>0</v>
      </c>
      <c r="F17" s="16"/>
      <c r="G17" s="17"/>
      <c r="H17" s="153">
        <f t="shared" si="1"/>
        <v>0</v>
      </c>
      <c r="I17" s="17"/>
      <c r="J17" s="17"/>
      <c r="K17" s="153">
        <f t="shared" si="2"/>
        <v>0</v>
      </c>
      <c r="L17" s="61">
        <f t="shared" si="3"/>
        <v>0</v>
      </c>
      <c r="M17" s="114"/>
      <c r="N17" s="124"/>
      <c r="O17" s="30"/>
      <c r="P17" s="30"/>
      <c r="Q17" s="30"/>
      <c r="R17" s="30"/>
      <c r="S17" s="174"/>
      <c r="T17" s="174"/>
      <c r="U17" s="114"/>
      <c r="V17" s="30"/>
      <c r="W17" s="126"/>
      <c r="X17" s="30"/>
      <c r="Y17" s="30"/>
      <c r="Z17" s="127"/>
      <c r="AA17" s="30"/>
      <c r="AB17" s="167"/>
      <c r="AC17" s="125"/>
      <c r="AD17" s="6" t="s">
        <v>118</v>
      </c>
      <c r="AE17" s="6"/>
      <c r="AF17" s="6"/>
      <c r="AI17" s="5" t="s">
        <v>9</v>
      </c>
      <c r="AK17" s="50"/>
    </row>
    <row r="18" spans="1:37" s="5" customFormat="1" ht="24.95" customHeight="1" x14ac:dyDescent="0.2">
      <c r="A18" s="123" t="s">
        <v>11</v>
      </c>
      <c r="B18" s="79" t="str">
        <f>IF($C$5="","",$C$5+5)</f>
        <v/>
      </c>
      <c r="C18" s="15"/>
      <c r="D18" s="16"/>
      <c r="E18" s="149">
        <f t="shared" si="0"/>
        <v>0</v>
      </c>
      <c r="F18" s="16"/>
      <c r="G18" s="17"/>
      <c r="H18" s="153">
        <f t="shared" si="1"/>
        <v>0</v>
      </c>
      <c r="I18" s="17"/>
      <c r="J18" s="17"/>
      <c r="K18" s="153">
        <f t="shared" si="2"/>
        <v>0</v>
      </c>
      <c r="L18" s="61">
        <f t="shared" si="3"/>
        <v>0</v>
      </c>
      <c r="M18" s="114"/>
      <c r="N18" s="124"/>
      <c r="O18" s="30"/>
      <c r="P18" s="30"/>
      <c r="Q18" s="30"/>
      <c r="R18" s="30"/>
      <c r="S18" s="174"/>
      <c r="T18" s="174"/>
      <c r="U18" s="114"/>
      <c r="V18" s="30"/>
      <c r="W18" s="126"/>
      <c r="X18" s="30"/>
      <c r="Y18" s="30"/>
      <c r="Z18" s="127"/>
      <c r="AA18" s="30"/>
      <c r="AB18" s="167"/>
      <c r="AC18" s="125"/>
      <c r="AD18" s="6" t="s">
        <v>99</v>
      </c>
      <c r="AI18" s="5" t="s">
        <v>10</v>
      </c>
      <c r="AK18" s="50"/>
    </row>
    <row r="19" spans="1:37" s="139" customFormat="1" ht="24.95" customHeight="1" thickBot="1" x14ac:dyDescent="0.25">
      <c r="A19" s="133" t="s">
        <v>12</v>
      </c>
      <c r="B19" s="78" t="str">
        <f>IF($C$5="","",$C$5+6)</f>
        <v/>
      </c>
      <c r="C19" s="15"/>
      <c r="D19" s="16"/>
      <c r="E19" s="151">
        <f t="shared" si="0"/>
        <v>0</v>
      </c>
      <c r="F19" s="16"/>
      <c r="G19" s="17"/>
      <c r="H19" s="154">
        <f t="shared" si="1"/>
        <v>0</v>
      </c>
      <c r="I19" s="18"/>
      <c r="J19" s="18"/>
      <c r="K19" s="154">
        <f t="shared" si="2"/>
        <v>0</v>
      </c>
      <c r="L19" s="63">
        <f t="shared" si="3"/>
        <v>0</v>
      </c>
      <c r="M19" s="114"/>
      <c r="N19" s="134"/>
      <c r="O19" s="32"/>
      <c r="P19" s="32"/>
      <c r="Q19" s="32"/>
      <c r="R19" s="32"/>
      <c r="S19" s="176"/>
      <c r="T19" s="135"/>
      <c r="U19" s="115"/>
      <c r="V19" s="32"/>
      <c r="W19" s="136"/>
      <c r="X19" s="32"/>
      <c r="Y19" s="32"/>
      <c r="Z19" s="137"/>
      <c r="AA19" s="32"/>
      <c r="AB19" s="168"/>
      <c r="AC19" s="135"/>
      <c r="AD19" s="6" t="s">
        <v>100</v>
      </c>
      <c r="AE19" s="138"/>
      <c r="AF19" s="138"/>
      <c r="AG19" s="138"/>
      <c r="AH19" s="138"/>
      <c r="AI19" s="138" t="s">
        <v>11</v>
      </c>
      <c r="AK19" s="142"/>
    </row>
    <row r="20" spans="1:37" s="139" customFormat="1" ht="24.95" customHeight="1" thickBot="1" x14ac:dyDescent="0.25">
      <c r="A20" s="117" t="s">
        <v>6</v>
      </c>
      <c r="B20" s="81" t="str">
        <f>IF($C$5="","",$C$5+7)</f>
        <v/>
      </c>
      <c r="C20" s="15"/>
      <c r="D20" s="16"/>
      <c r="E20" s="149">
        <f t="shared" si="0"/>
        <v>0</v>
      </c>
      <c r="F20" s="16"/>
      <c r="G20" s="17"/>
      <c r="H20" s="154">
        <f t="shared" si="1"/>
        <v>0</v>
      </c>
      <c r="I20" s="19"/>
      <c r="J20" s="19"/>
      <c r="K20" s="149">
        <f t="shared" si="2"/>
        <v>0</v>
      </c>
      <c r="L20" s="64">
        <f t="shared" si="3"/>
        <v>0</v>
      </c>
      <c r="M20" s="114"/>
      <c r="N20" s="118"/>
      <c r="O20" s="29"/>
      <c r="P20" s="29"/>
      <c r="Q20" s="29"/>
      <c r="R20" s="29"/>
      <c r="S20" s="173"/>
      <c r="T20" s="173"/>
      <c r="U20" s="111"/>
      <c r="V20" s="29"/>
      <c r="W20" s="120"/>
      <c r="X20" s="29"/>
      <c r="Y20" s="29"/>
      <c r="Z20" s="121"/>
      <c r="AA20" s="29"/>
      <c r="AB20" s="169"/>
      <c r="AC20" s="119"/>
      <c r="AD20" s="5"/>
      <c r="AE20" s="5"/>
      <c r="AF20" s="5"/>
      <c r="AG20" s="5"/>
      <c r="AH20" s="5"/>
      <c r="AI20" s="5" t="s">
        <v>12</v>
      </c>
      <c r="AK20" s="142"/>
    </row>
    <row r="21" spans="1:37" s="139" customFormat="1" ht="24.95" customHeight="1" thickBot="1" x14ac:dyDescent="0.25">
      <c r="A21" s="123" t="s">
        <v>7</v>
      </c>
      <c r="B21" s="79" t="str">
        <f>IF($C$5="","",$C$5+8)</f>
        <v/>
      </c>
      <c r="C21" s="15"/>
      <c r="D21" s="16"/>
      <c r="E21" s="149">
        <f>(D21-C21+(D21&lt;C21))*24</f>
        <v>0</v>
      </c>
      <c r="F21" s="16"/>
      <c r="G21" s="17"/>
      <c r="H21" s="154">
        <f t="shared" si="1"/>
        <v>0</v>
      </c>
      <c r="I21" s="17"/>
      <c r="J21" s="17"/>
      <c r="K21" s="149">
        <f t="shared" si="2"/>
        <v>0</v>
      </c>
      <c r="L21" s="61">
        <f t="shared" si="3"/>
        <v>0</v>
      </c>
      <c r="M21" s="114"/>
      <c r="N21" s="124"/>
      <c r="O21" s="30"/>
      <c r="P21" s="30"/>
      <c r="Q21" s="30"/>
      <c r="R21" s="30"/>
      <c r="S21" s="174"/>
      <c r="T21" s="174"/>
      <c r="U21" s="114"/>
      <c r="V21" s="30"/>
      <c r="W21" s="126"/>
      <c r="X21" s="30"/>
      <c r="Y21" s="30"/>
      <c r="Z21" s="127"/>
      <c r="AA21" s="30"/>
      <c r="AB21" s="167"/>
      <c r="AC21" s="125"/>
      <c r="AD21" s="138"/>
      <c r="AE21" s="5"/>
      <c r="AF21" s="5"/>
      <c r="AG21" s="5"/>
      <c r="AH21" s="5"/>
      <c r="AI21" s="5"/>
      <c r="AK21" s="142"/>
    </row>
    <row r="22" spans="1:37" s="139" customFormat="1" ht="24.95" customHeight="1" thickBot="1" x14ac:dyDescent="0.25">
      <c r="A22" s="129" t="s">
        <v>8</v>
      </c>
      <c r="B22" s="80" t="str">
        <f>IF($C$5="","",$C$5+9)</f>
        <v/>
      </c>
      <c r="C22" s="7"/>
      <c r="D22" s="8"/>
      <c r="E22" s="150">
        <f>(D22-C22+(D22&lt;C22))*24</f>
        <v>0</v>
      </c>
      <c r="F22" s="8"/>
      <c r="G22" s="9"/>
      <c r="H22" s="154">
        <f t="shared" si="1"/>
        <v>0</v>
      </c>
      <c r="I22" s="9"/>
      <c r="J22" s="9"/>
      <c r="K22" s="152">
        <f t="shared" si="2"/>
        <v>0</v>
      </c>
      <c r="L22" s="62">
        <f t="shared" si="3"/>
        <v>0</v>
      </c>
      <c r="M22" s="113"/>
      <c r="N22" s="124"/>
      <c r="O22" s="31"/>
      <c r="P22" s="31"/>
      <c r="Q22" s="31"/>
      <c r="R22" s="31"/>
      <c r="S22" s="175"/>
      <c r="T22" s="175"/>
      <c r="U22" s="113"/>
      <c r="V22" s="31"/>
      <c r="W22" s="131"/>
      <c r="X22" s="31"/>
      <c r="Y22" s="31"/>
      <c r="Z22" s="127"/>
      <c r="AA22" s="31"/>
      <c r="AB22" s="166"/>
      <c r="AC22" s="130"/>
      <c r="AD22" s="5"/>
      <c r="AE22" s="132"/>
      <c r="AF22" s="132"/>
      <c r="AG22" s="132"/>
      <c r="AH22" s="132"/>
      <c r="AI22" s="132"/>
      <c r="AK22" s="142"/>
    </row>
    <row r="23" spans="1:37" s="139" customFormat="1" ht="24.95" customHeight="1" thickBot="1" x14ac:dyDescent="0.25">
      <c r="A23" s="129" t="s">
        <v>9</v>
      </c>
      <c r="B23" s="80" t="str">
        <f>IF($C$5="","",$C$5+10)</f>
        <v/>
      </c>
      <c r="C23" s="7"/>
      <c r="D23" s="8"/>
      <c r="E23" s="150">
        <f>(D23-C23+(D23&lt;C23))*24</f>
        <v>0</v>
      </c>
      <c r="F23" s="8"/>
      <c r="G23" s="9"/>
      <c r="H23" s="154">
        <f t="shared" si="1"/>
        <v>0</v>
      </c>
      <c r="I23" s="9"/>
      <c r="J23" s="9"/>
      <c r="K23" s="152">
        <f t="shared" si="2"/>
        <v>0</v>
      </c>
      <c r="L23" s="62">
        <f t="shared" si="3"/>
        <v>0</v>
      </c>
      <c r="M23" s="113"/>
      <c r="N23" s="124"/>
      <c r="O23" s="31"/>
      <c r="P23" s="31"/>
      <c r="Q23" s="31"/>
      <c r="R23" s="31"/>
      <c r="S23" s="175"/>
      <c r="T23" s="175"/>
      <c r="U23" s="113"/>
      <c r="V23" s="31"/>
      <c r="W23" s="131"/>
      <c r="X23" s="31"/>
      <c r="Y23" s="31"/>
      <c r="Z23" s="127"/>
      <c r="AA23" s="31"/>
      <c r="AB23" s="166"/>
      <c r="AC23" s="130"/>
      <c r="AD23" s="5"/>
      <c r="AE23" s="132"/>
      <c r="AF23" s="132"/>
      <c r="AG23" s="132"/>
      <c r="AH23" s="132"/>
      <c r="AI23" s="132"/>
      <c r="AK23" s="142"/>
    </row>
    <row r="24" spans="1:37" s="139" customFormat="1" ht="24.95" customHeight="1" x14ac:dyDescent="0.2">
      <c r="A24" s="123" t="s">
        <v>10</v>
      </c>
      <c r="B24" s="79" t="str">
        <f>IF($C$5="","",$C$5+11)</f>
        <v/>
      </c>
      <c r="C24" s="15"/>
      <c r="D24" s="16"/>
      <c r="E24" s="149">
        <f t="shared" si="0"/>
        <v>0</v>
      </c>
      <c r="F24" s="16"/>
      <c r="G24" s="17"/>
      <c r="H24" s="153">
        <f t="shared" si="1"/>
        <v>0</v>
      </c>
      <c r="I24" s="17"/>
      <c r="J24" s="17"/>
      <c r="K24" s="153">
        <f t="shared" si="2"/>
        <v>0</v>
      </c>
      <c r="L24" s="61">
        <f t="shared" si="3"/>
        <v>0</v>
      </c>
      <c r="M24" s="114"/>
      <c r="N24" s="124"/>
      <c r="O24" s="30"/>
      <c r="P24" s="30"/>
      <c r="Q24" s="30"/>
      <c r="R24" s="30"/>
      <c r="S24" s="174"/>
      <c r="T24" s="174"/>
      <c r="U24" s="114"/>
      <c r="V24" s="30"/>
      <c r="W24" s="126"/>
      <c r="X24" s="30"/>
      <c r="Y24" s="30"/>
      <c r="Z24" s="127"/>
      <c r="AA24" s="30"/>
      <c r="AB24" s="167"/>
      <c r="AC24" s="125"/>
      <c r="AD24" s="132"/>
      <c r="AE24" s="5"/>
      <c r="AF24" s="5"/>
      <c r="AG24" s="5"/>
      <c r="AH24" s="5"/>
      <c r="AI24" s="5"/>
      <c r="AK24" s="142"/>
    </row>
    <row r="25" spans="1:37" s="139" customFormat="1" ht="24.95" customHeight="1" x14ac:dyDescent="0.2">
      <c r="A25" s="123" t="s">
        <v>11</v>
      </c>
      <c r="B25" s="79" t="str">
        <f>IF($C$5="","",$C$5+12)</f>
        <v/>
      </c>
      <c r="C25" s="15"/>
      <c r="D25" s="16"/>
      <c r="E25" s="149">
        <f t="shared" si="0"/>
        <v>0</v>
      </c>
      <c r="F25" s="16"/>
      <c r="G25" s="17"/>
      <c r="H25" s="153">
        <f t="shared" si="1"/>
        <v>0</v>
      </c>
      <c r="I25" s="17"/>
      <c r="J25" s="17"/>
      <c r="K25" s="153">
        <f t="shared" si="2"/>
        <v>0</v>
      </c>
      <c r="L25" s="61">
        <f t="shared" si="3"/>
        <v>0</v>
      </c>
      <c r="M25" s="114"/>
      <c r="N25" s="124"/>
      <c r="O25" s="30"/>
      <c r="P25" s="30"/>
      <c r="Q25" s="30"/>
      <c r="R25" s="30"/>
      <c r="S25" s="174"/>
      <c r="T25" s="174"/>
      <c r="U25" s="114"/>
      <c r="V25" s="30"/>
      <c r="W25" s="126"/>
      <c r="X25" s="30"/>
      <c r="Y25" s="30"/>
      <c r="Z25" s="127"/>
      <c r="AA25" s="30"/>
      <c r="AB25" s="167"/>
      <c r="AC25" s="125"/>
      <c r="AD25" s="132"/>
      <c r="AE25" s="5"/>
      <c r="AF25" s="5"/>
      <c r="AG25" s="5"/>
      <c r="AH25" s="5"/>
      <c r="AI25" s="5"/>
      <c r="AK25" s="142"/>
    </row>
    <row r="26" spans="1:37" s="139" customFormat="1" ht="24.95" customHeight="1" thickBot="1" x14ac:dyDescent="0.25">
      <c r="A26" s="140" t="s">
        <v>12</v>
      </c>
      <c r="B26" s="78" t="str">
        <f>IF($C$5="","",$C$5+13)</f>
        <v/>
      </c>
      <c r="C26" s="15"/>
      <c r="D26" s="16"/>
      <c r="E26" s="149">
        <f t="shared" si="0"/>
        <v>0</v>
      </c>
      <c r="F26" s="16"/>
      <c r="G26" s="17"/>
      <c r="H26" s="153">
        <f t="shared" si="1"/>
        <v>0</v>
      </c>
      <c r="I26" s="18"/>
      <c r="J26" s="18"/>
      <c r="K26" s="154">
        <f t="shared" si="2"/>
        <v>0</v>
      </c>
      <c r="L26" s="63">
        <f t="shared" si="3"/>
        <v>0</v>
      </c>
      <c r="M26" s="116"/>
      <c r="N26" s="134"/>
      <c r="O26" s="32"/>
      <c r="P26" s="32"/>
      <c r="Q26" s="32"/>
      <c r="R26" s="32"/>
      <c r="S26" s="176"/>
      <c r="T26" s="182"/>
      <c r="U26" s="115"/>
      <c r="V26" s="32"/>
      <c r="W26" s="136"/>
      <c r="X26" s="32"/>
      <c r="Y26" s="32"/>
      <c r="Z26" s="137"/>
      <c r="AA26" s="32"/>
      <c r="AB26" s="168"/>
      <c r="AC26" s="135"/>
      <c r="AD26" s="5"/>
      <c r="AE26" s="138"/>
      <c r="AF26" s="138"/>
      <c r="AG26" s="138"/>
      <c r="AH26" s="138"/>
      <c r="AI26" s="138"/>
      <c r="AK26" s="142"/>
    </row>
    <row r="27" spans="1:37" s="142" customFormat="1" ht="20.100000000000001" customHeight="1" thickBot="1" x14ac:dyDescent="0.25">
      <c r="A27" s="245" t="s">
        <v>35</v>
      </c>
      <c r="B27" s="245"/>
      <c r="C27" s="245"/>
      <c r="D27" s="245"/>
      <c r="E27" s="245"/>
      <c r="F27" s="245"/>
      <c r="G27" s="245"/>
      <c r="H27" s="245"/>
      <c r="I27" s="245"/>
      <c r="J27" s="65" t="s">
        <v>61</v>
      </c>
      <c r="K27" s="145"/>
      <c r="L27" s="66">
        <f>SUM(L13:L26)</f>
        <v>0</v>
      </c>
      <c r="M27" s="66">
        <f t="shared" ref="M27:Y27" si="4">SUM(M13:M26)</f>
        <v>0</v>
      </c>
      <c r="N27" s="67">
        <f t="shared" si="4"/>
        <v>0</v>
      </c>
      <c r="O27" s="66">
        <f t="shared" si="4"/>
        <v>0</v>
      </c>
      <c r="P27" s="66">
        <f t="shared" si="4"/>
        <v>0</v>
      </c>
      <c r="Q27" s="66">
        <f t="shared" si="4"/>
        <v>0</v>
      </c>
      <c r="R27" s="66">
        <f t="shared" si="4"/>
        <v>0</v>
      </c>
      <c r="S27" s="177">
        <f t="shared" si="4"/>
        <v>0</v>
      </c>
      <c r="T27" s="66">
        <f t="shared" si="4"/>
        <v>0</v>
      </c>
      <c r="U27" s="178">
        <f t="shared" si="4"/>
        <v>0</v>
      </c>
      <c r="V27" s="179">
        <f t="shared" si="4"/>
        <v>0</v>
      </c>
      <c r="W27" s="183"/>
      <c r="X27" s="179">
        <f t="shared" si="4"/>
        <v>0</v>
      </c>
      <c r="Y27" s="179">
        <f t="shared" si="4"/>
        <v>0</v>
      </c>
      <c r="Z27" s="184"/>
      <c r="AA27" s="179">
        <f t="shared" ref="AA27" si="5">SUM(AA13:AA26)</f>
        <v>0</v>
      </c>
      <c r="AB27" s="183"/>
      <c r="AC27" s="179">
        <f>SUM(AC13:AC26)</f>
        <v>0</v>
      </c>
      <c r="AD27" s="5"/>
      <c r="AE27" s="141"/>
      <c r="AF27" s="141"/>
      <c r="AG27" s="141"/>
      <c r="AH27" s="141"/>
      <c r="AI27" s="141"/>
    </row>
    <row r="28" spans="1:37" s="68" customFormat="1" ht="30" customHeight="1" thickBot="1" x14ac:dyDescent="0.3">
      <c r="A28" s="262" t="s">
        <v>114</v>
      </c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1" t="s">
        <v>119</v>
      </c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138"/>
      <c r="AE28" s="37"/>
      <c r="AF28" s="37"/>
      <c r="AG28" s="37"/>
      <c r="AH28" s="37"/>
      <c r="AI28" s="37"/>
    </row>
    <row r="29" spans="1:37" s="146" customFormat="1" ht="15.75" customHeight="1" thickBot="1" x14ac:dyDescent="0.3">
      <c r="A29" s="274" t="s">
        <v>43</v>
      </c>
      <c r="B29" s="273"/>
      <c r="C29" s="273"/>
      <c r="D29" s="273" t="s">
        <v>49</v>
      </c>
      <c r="E29" s="71"/>
      <c r="F29" s="273" t="s">
        <v>27</v>
      </c>
      <c r="G29" s="273" t="s">
        <v>29</v>
      </c>
      <c r="H29" s="71"/>
      <c r="I29" s="279" t="s">
        <v>50</v>
      </c>
      <c r="J29" s="278" t="s">
        <v>31</v>
      </c>
      <c r="K29" s="278"/>
      <c r="L29" s="278"/>
      <c r="M29" s="249" t="s">
        <v>53</v>
      </c>
      <c r="N29" s="249" t="s">
        <v>54</v>
      </c>
      <c r="O29" s="249" t="s">
        <v>55</v>
      </c>
      <c r="P29" s="259" t="s">
        <v>112</v>
      </c>
      <c r="Q29" s="37"/>
      <c r="R29" s="226" t="s">
        <v>62</v>
      </c>
      <c r="S29" s="276"/>
      <c r="T29" s="276"/>
      <c r="U29" s="276"/>
      <c r="V29" s="276"/>
      <c r="W29" s="276"/>
      <c r="X29" s="276"/>
      <c r="Y29" s="276"/>
      <c r="Z29" s="276"/>
      <c r="AA29" s="276"/>
      <c r="AB29" s="276"/>
      <c r="AC29" s="277"/>
      <c r="AD29" s="141"/>
      <c r="AE29" s="4"/>
      <c r="AF29" s="4"/>
      <c r="AG29" s="4"/>
      <c r="AH29" s="4"/>
      <c r="AI29" s="4"/>
      <c r="AK29" s="68"/>
    </row>
    <row r="30" spans="1:37" ht="15.75" customHeight="1" thickBot="1" x14ac:dyDescent="0.3">
      <c r="A30" s="275"/>
      <c r="B30" s="250"/>
      <c r="C30" s="250"/>
      <c r="D30" s="250"/>
      <c r="E30" s="72"/>
      <c r="F30" s="250"/>
      <c r="G30" s="250"/>
      <c r="H30" s="72"/>
      <c r="I30" s="280"/>
      <c r="J30" s="73" t="s">
        <v>51</v>
      </c>
      <c r="K30" s="73"/>
      <c r="L30" s="73" t="s">
        <v>52</v>
      </c>
      <c r="M30" s="250"/>
      <c r="N30" s="250"/>
      <c r="O30" s="250"/>
      <c r="P30" s="260"/>
      <c r="Q30" s="37"/>
      <c r="R30" s="74" t="s">
        <v>63</v>
      </c>
      <c r="S30" s="75"/>
      <c r="T30" s="75"/>
      <c r="U30" s="75"/>
      <c r="V30" s="76"/>
      <c r="W30" s="75"/>
      <c r="X30" s="75"/>
      <c r="Y30" s="75"/>
      <c r="Z30" s="75"/>
      <c r="AA30" s="75"/>
      <c r="AB30" s="75"/>
      <c r="AC30" s="77"/>
      <c r="AD30" s="37"/>
    </row>
    <row r="31" spans="1:37" ht="18" customHeight="1" x14ac:dyDescent="0.25">
      <c r="A31" s="238" t="s">
        <v>44</v>
      </c>
      <c r="B31" s="239"/>
      <c r="C31" s="239"/>
      <c r="D31" s="21"/>
      <c r="E31" s="158"/>
      <c r="F31" s="21"/>
      <c r="G31" s="21"/>
      <c r="H31" s="158"/>
      <c r="I31" s="21">
        <v>0</v>
      </c>
      <c r="J31" s="23"/>
      <c r="K31" s="161"/>
      <c r="L31" s="23"/>
      <c r="M31" s="21"/>
      <c r="N31" s="21"/>
      <c r="O31" s="21"/>
      <c r="P31" s="25"/>
      <c r="Q31" s="37"/>
      <c r="R31" s="202" t="s">
        <v>64</v>
      </c>
      <c r="S31" s="203"/>
      <c r="T31" s="203"/>
      <c r="U31" s="240"/>
      <c r="V31" s="240"/>
      <c r="W31" s="240"/>
      <c r="X31" s="82" t="s">
        <v>65</v>
      </c>
      <c r="Y31" s="240"/>
      <c r="Z31" s="240"/>
      <c r="AA31" s="240"/>
      <c r="AB31" s="240"/>
      <c r="AC31" s="272"/>
    </row>
    <row r="32" spans="1:37" ht="18" customHeight="1" x14ac:dyDescent="0.25">
      <c r="A32" s="232" t="s">
        <v>45</v>
      </c>
      <c r="B32" s="233"/>
      <c r="C32" s="234"/>
      <c r="D32" s="22"/>
      <c r="E32" s="160"/>
      <c r="F32" s="22"/>
      <c r="G32" s="22"/>
      <c r="H32" s="159"/>
      <c r="I32" s="186">
        <f>$M$27</f>
        <v>0</v>
      </c>
      <c r="J32" s="162">
        <f>$N$27</f>
        <v>0</v>
      </c>
      <c r="K32" s="162"/>
      <c r="L32" s="24"/>
      <c r="M32" s="186">
        <f>$R$27</f>
        <v>0</v>
      </c>
      <c r="N32" s="186">
        <f>$P$27</f>
        <v>0</v>
      </c>
      <c r="O32" s="22"/>
      <c r="P32" s="26"/>
      <c r="Q32" s="37"/>
      <c r="R32" s="202" t="s">
        <v>66</v>
      </c>
      <c r="S32" s="203"/>
      <c r="T32" s="203"/>
      <c r="U32" s="241"/>
      <c r="V32" s="241"/>
      <c r="W32" s="241"/>
      <c r="X32" s="82" t="s">
        <v>65</v>
      </c>
      <c r="Y32" s="240"/>
      <c r="Z32" s="240"/>
      <c r="AA32" s="240"/>
      <c r="AB32" s="240"/>
      <c r="AC32" s="272"/>
    </row>
    <row r="33" spans="1:37" ht="18" customHeight="1" x14ac:dyDescent="0.25">
      <c r="A33" s="232" t="s">
        <v>46</v>
      </c>
      <c r="B33" s="233"/>
      <c r="C33" s="234"/>
      <c r="D33" s="100">
        <f t="shared" ref="D33:P33" si="6">SUM(D31+D32)</f>
        <v>0</v>
      </c>
      <c r="E33" s="157">
        <f t="shared" si="6"/>
        <v>0</v>
      </c>
      <c r="F33" s="100">
        <f t="shared" si="6"/>
        <v>0</v>
      </c>
      <c r="G33" s="100">
        <f t="shared" si="6"/>
        <v>0</v>
      </c>
      <c r="H33" s="157">
        <f t="shared" si="6"/>
        <v>0</v>
      </c>
      <c r="I33" s="100">
        <f t="shared" si="6"/>
        <v>0</v>
      </c>
      <c r="J33" s="101">
        <f t="shared" si="6"/>
        <v>0</v>
      </c>
      <c r="K33" s="101">
        <f t="shared" si="6"/>
        <v>0</v>
      </c>
      <c r="L33" s="101">
        <f t="shared" si="6"/>
        <v>0</v>
      </c>
      <c r="M33" s="100">
        <f t="shared" si="6"/>
        <v>0</v>
      </c>
      <c r="N33" s="100">
        <f t="shared" si="6"/>
        <v>0</v>
      </c>
      <c r="O33" s="100">
        <f t="shared" si="6"/>
        <v>0</v>
      </c>
      <c r="P33" s="102">
        <f t="shared" si="6"/>
        <v>0</v>
      </c>
      <c r="Q33" s="37"/>
      <c r="R33" s="202" t="s">
        <v>67</v>
      </c>
      <c r="S33" s="243"/>
      <c r="T33" s="243"/>
      <c r="U33" s="244"/>
      <c r="V33" s="244"/>
      <c r="W33" s="244"/>
      <c r="X33" s="75"/>
      <c r="Y33" s="75"/>
      <c r="Z33" s="75"/>
      <c r="AA33" s="75"/>
      <c r="AB33" s="75"/>
      <c r="AC33" s="77"/>
    </row>
    <row r="34" spans="1:37" ht="18" customHeight="1" x14ac:dyDescent="0.25">
      <c r="A34" s="232" t="s">
        <v>47</v>
      </c>
      <c r="B34" s="233"/>
      <c r="C34" s="234"/>
      <c r="D34" s="186">
        <f>$U$27</f>
        <v>0</v>
      </c>
      <c r="E34" s="160"/>
      <c r="F34" s="186">
        <f>$V$27</f>
        <v>0</v>
      </c>
      <c r="G34" s="186">
        <f>$X$27</f>
        <v>0</v>
      </c>
      <c r="H34" s="159"/>
      <c r="I34" s="186">
        <f>$Y$27</f>
        <v>0</v>
      </c>
      <c r="J34" s="162">
        <f>$Y$27</f>
        <v>0</v>
      </c>
      <c r="K34" s="162"/>
      <c r="L34" s="24"/>
      <c r="M34" s="187">
        <f>$AA$27</f>
        <v>0</v>
      </c>
      <c r="N34" s="186">
        <f>$AC$27</f>
        <v>0</v>
      </c>
      <c r="O34" s="27"/>
      <c r="P34" s="26"/>
      <c r="Q34" s="37"/>
      <c r="R34" s="103"/>
      <c r="S34" s="82"/>
      <c r="T34" s="82" t="s">
        <v>68</v>
      </c>
      <c r="U34" s="240"/>
      <c r="V34" s="240"/>
      <c r="W34" s="240"/>
      <c r="X34" s="82" t="s">
        <v>69</v>
      </c>
      <c r="Y34" s="10"/>
      <c r="Z34" s="75"/>
      <c r="AA34" s="82" t="s">
        <v>70</v>
      </c>
      <c r="AB34" s="82"/>
      <c r="AC34" s="11"/>
    </row>
    <row r="35" spans="1:37" ht="18" customHeight="1" thickBot="1" x14ac:dyDescent="0.3">
      <c r="A35" s="235" t="s">
        <v>48</v>
      </c>
      <c r="B35" s="236"/>
      <c r="C35" s="237"/>
      <c r="D35" s="98">
        <f t="shared" ref="D35:P35" si="7">SUM(D33-D34)</f>
        <v>0</v>
      </c>
      <c r="E35" s="156">
        <f t="shared" si="7"/>
        <v>0</v>
      </c>
      <c r="F35" s="98">
        <f t="shared" si="7"/>
        <v>0</v>
      </c>
      <c r="G35" s="98">
        <f t="shared" si="7"/>
        <v>0</v>
      </c>
      <c r="H35" s="156">
        <f t="shared" si="7"/>
        <v>0</v>
      </c>
      <c r="I35" s="98">
        <f t="shared" si="7"/>
        <v>0</v>
      </c>
      <c r="J35" s="99">
        <f t="shared" si="7"/>
        <v>0</v>
      </c>
      <c r="K35" s="99">
        <f t="shared" si="7"/>
        <v>0</v>
      </c>
      <c r="L35" s="99">
        <f t="shared" si="7"/>
        <v>0</v>
      </c>
      <c r="M35" s="98">
        <f t="shared" si="7"/>
        <v>0</v>
      </c>
      <c r="N35" s="98">
        <f t="shared" si="7"/>
        <v>0</v>
      </c>
      <c r="O35" s="98">
        <f t="shared" si="7"/>
        <v>0</v>
      </c>
      <c r="P35" s="97">
        <f t="shared" si="7"/>
        <v>0</v>
      </c>
      <c r="Q35" s="37"/>
      <c r="R35" s="204" t="s">
        <v>71</v>
      </c>
      <c r="S35" s="205"/>
      <c r="T35" s="205"/>
      <c r="U35" s="242"/>
      <c r="V35" s="242"/>
      <c r="W35" s="242"/>
      <c r="X35" s="86" t="s">
        <v>65</v>
      </c>
      <c r="Y35" s="221"/>
      <c r="Z35" s="221"/>
      <c r="AA35" s="221"/>
      <c r="AB35" s="221"/>
      <c r="AC35" s="222"/>
    </row>
    <row r="36" spans="1:37" s="37" customFormat="1" ht="9.75" customHeight="1" thickBot="1" x14ac:dyDescent="0.3">
      <c r="A36" s="82"/>
      <c r="B36" s="82"/>
      <c r="C36" s="82"/>
      <c r="D36" s="83"/>
      <c r="E36" s="83"/>
      <c r="F36" s="83"/>
      <c r="G36" s="83"/>
      <c r="H36" s="83"/>
      <c r="I36" s="83"/>
      <c r="J36" s="84"/>
      <c r="K36" s="84"/>
      <c r="M36" s="85"/>
      <c r="N36" s="85"/>
      <c r="O36" s="85"/>
      <c r="P36" s="85"/>
      <c r="Q36" s="68"/>
      <c r="R36" s="68"/>
      <c r="S36" s="86"/>
      <c r="T36" s="68"/>
      <c r="U36" s="87"/>
      <c r="V36" s="87"/>
      <c r="W36" s="87"/>
      <c r="X36" s="86"/>
      <c r="Y36" s="88"/>
      <c r="Z36" s="88"/>
      <c r="AA36" s="88"/>
      <c r="AB36" s="41"/>
      <c r="AC36" s="68"/>
      <c r="AD36" s="4"/>
      <c r="AE36" s="68"/>
      <c r="AF36" s="68"/>
      <c r="AG36" s="68"/>
      <c r="AH36" s="68"/>
      <c r="AI36" s="68"/>
      <c r="AJ36" s="68"/>
      <c r="AK36" s="185"/>
    </row>
    <row r="37" spans="1:37" ht="18.75" customHeight="1" x14ac:dyDescent="0.3">
      <c r="A37" s="223" t="s">
        <v>72</v>
      </c>
      <c r="B37" s="224"/>
      <c r="C37" s="224"/>
      <c r="D37" s="224"/>
      <c r="E37" s="224"/>
      <c r="F37" s="225"/>
      <c r="G37" s="69"/>
      <c r="H37" s="70"/>
      <c r="I37" s="229" t="s">
        <v>75</v>
      </c>
      <c r="J37" s="230"/>
      <c r="K37" s="230"/>
      <c r="L37" s="230"/>
      <c r="M37" s="231"/>
      <c r="N37" s="37"/>
      <c r="O37" s="226" t="s">
        <v>80</v>
      </c>
      <c r="P37" s="227"/>
      <c r="Q37" s="227"/>
      <c r="R37" s="89" t="s">
        <v>81</v>
      </c>
      <c r="S37" s="90"/>
      <c r="T37" s="68"/>
      <c r="U37" s="226" t="s">
        <v>87</v>
      </c>
      <c r="V37" s="227"/>
      <c r="W37" s="227"/>
      <c r="X37" s="227"/>
      <c r="Y37" s="227"/>
      <c r="Z37" s="227"/>
      <c r="AA37" s="227"/>
      <c r="AB37" s="227"/>
      <c r="AC37" s="228"/>
    </row>
    <row r="38" spans="1:37" ht="18.75" customHeight="1" x14ac:dyDescent="0.25">
      <c r="A38" s="212"/>
      <c r="B38" s="213"/>
      <c r="C38" s="214"/>
      <c r="D38" s="215"/>
      <c r="E38" s="216"/>
      <c r="F38" s="217"/>
      <c r="G38" s="36"/>
      <c r="H38" s="36"/>
      <c r="I38" s="95"/>
      <c r="J38" s="96"/>
      <c r="K38" s="96"/>
      <c r="L38" s="96"/>
      <c r="M38" s="147"/>
      <c r="N38" s="37"/>
      <c r="O38" s="202" t="s">
        <v>82</v>
      </c>
      <c r="P38" s="203"/>
      <c r="Q38" s="91"/>
      <c r="R38" s="75" t="s">
        <v>86</v>
      </c>
      <c r="S38" s="104"/>
      <c r="T38" s="37"/>
      <c r="U38" s="74"/>
      <c r="V38" s="76"/>
      <c r="W38" s="75"/>
      <c r="X38" s="75"/>
      <c r="Y38" s="75"/>
      <c r="Z38" s="75"/>
      <c r="AA38" s="75"/>
      <c r="AB38" s="75"/>
      <c r="AC38" s="77"/>
      <c r="AD38" s="68"/>
    </row>
    <row r="39" spans="1:37" ht="18.75" customHeight="1" x14ac:dyDescent="0.3">
      <c r="A39" s="192" t="s">
        <v>120</v>
      </c>
      <c r="B39" s="193"/>
      <c r="C39" s="194"/>
      <c r="D39" s="218"/>
      <c r="E39" s="219"/>
      <c r="F39" s="220"/>
      <c r="G39" s="36"/>
      <c r="H39" s="36"/>
      <c r="I39" s="206" t="s">
        <v>76</v>
      </c>
      <c r="J39" s="207"/>
      <c r="K39" s="207"/>
      <c r="L39" s="208"/>
      <c r="M39" s="33">
        <v>-120</v>
      </c>
      <c r="N39" s="37"/>
      <c r="O39" s="202" t="s">
        <v>83</v>
      </c>
      <c r="P39" s="203"/>
      <c r="Q39" s="106"/>
      <c r="R39" s="75" t="s">
        <v>86</v>
      </c>
      <c r="S39" s="104"/>
      <c r="T39" s="37"/>
      <c r="U39" s="200" t="s">
        <v>89</v>
      </c>
      <c r="V39" s="201"/>
      <c r="W39" s="201"/>
      <c r="X39" s="201"/>
      <c r="Y39" s="91"/>
      <c r="Z39" s="92"/>
      <c r="AA39" s="92"/>
      <c r="AB39" s="75"/>
      <c r="AC39" s="77" t="s">
        <v>88</v>
      </c>
    </row>
    <row r="40" spans="1:37" ht="18.75" customHeight="1" x14ac:dyDescent="0.3">
      <c r="A40" s="212" t="s">
        <v>121</v>
      </c>
      <c r="B40" s="213"/>
      <c r="C40" s="214"/>
      <c r="D40" s="218"/>
      <c r="E40" s="219"/>
      <c r="F40" s="220"/>
      <c r="G40" s="36"/>
      <c r="H40" s="36"/>
      <c r="I40" s="206" t="s">
        <v>74</v>
      </c>
      <c r="J40" s="207"/>
      <c r="K40" s="207"/>
      <c r="L40" s="208"/>
      <c r="M40" s="12"/>
      <c r="N40" s="37"/>
      <c r="O40" s="202" t="s">
        <v>84</v>
      </c>
      <c r="P40" s="203"/>
      <c r="Q40" s="106"/>
      <c r="R40" s="75" t="s">
        <v>86</v>
      </c>
      <c r="S40" s="104"/>
      <c r="T40" s="37"/>
      <c r="U40" s="200" t="s">
        <v>90</v>
      </c>
      <c r="V40" s="201"/>
      <c r="W40" s="201"/>
      <c r="X40" s="201"/>
      <c r="Y40" s="106"/>
      <c r="Z40" s="110"/>
      <c r="AA40" s="110"/>
      <c r="AB40" s="75"/>
      <c r="AC40" s="77" t="s">
        <v>88</v>
      </c>
    </row>
    <row r="41" spans="1:37" ht="18.75" customHeight="1" x14ac:dyDescent="0.3">
      <c r="A41" s="192"/>
      <c r="B41" s="193"/>
      <c r="C41" s="194"/>
      <c r="D41" s="218"/>
      <c r="E41" s="219"/>
      <c r="F41" s="220"/>
      <c r="G41" s="36"/>
      <c r="H41" s="36"/>
      <c r="I41" s="206" t="s">
        <v>77</v>
      </c>
      <c r="J41" s="207"/>
      <c r="K41" s="207"/>
      <c r="L41" s="208"/>
      <c r="M41" s="12">
        <v>1.5</v>
      </c>
      <c r="N41" s="37"/>
      <c r="O41" s="202" t="s">
        <v>79</v>
      </c>
      <c r="P41" s="203"/>
      <c r="Q41" s="91"/>
      <c r="R41" s="75" t="s">
        <v>86</v>
      </c>
      <c r="S41" s="104"/>
      <c r="T41" s="37"/>
      <c r="U41" s="200" t="s">
        <v>91</v>
      </c>
      <c r="V41" s="201"/>
      <c r="W41" s="201"/>
      <c r="X41" s="201"/>
      <c r="Y41" s="106"/>
      <c r="Z41" s="110"/>
      <c r="AA41" s="110"/>
      <c r="AB41" s="75"/>
      <c r="AC41" s="77" t="s">
        <v>88</v>
      </c>
    </row>
    <row r="42" spans="1:37" ht="17.25" customHeight="1" thickBot="1" x14ac:dyDescent="0.3">
      <c r="A42" s="189" t="s">
        <v>73</v>
      </c>
      <c r="B42" s="190"/>
      <c r="C42" s="190"/>
      <c r="D42" s="190"/>
      <c r="E42" s="190"/>
      <c r="F42" s="191"/>
      <c r="G42" s="36"/>
      <c r="H42" s="36"/>
      <c r="I42" s="209" t="s">
        <v>78</v>
      </c>
      <c r="J42" s="210"/>
      <c r="K42" s="210"/>
      <c r="L42" s="211"/>
      <c r="M42" s="20"/>
      <c r="N42" s="37"/>
      <c r="O42" s="204" t="s">
        <v>85</v>
      </c>
      <c r="P42" s="205"/>
      <c r="Q42" s="105"/>
      <c r="R42" s="108" t="s">
        <v>86</v>
      </c>
      <c r="S42" s="107"/>
      <c r="T42" s="37"/>
      <c r="U42" s="74"/>
      <c r="V42" s="76"/>
      <c r="W42" s="75"/>
      <c r="X42" s="75"/>
      <c r="Y42" s="75"/>
      <c r="Z42" s="108"/>
      <c r="AA42" s="108"/>
      <c r="AB42" s="108"/>
      <c r="AC42" s="109"/>
    </row>
    <row r="43" spans="1:37" s="37" customFormat="1" ht="36.75" customHeight="1" x14ac:dyDescent="0.25">
      <c r="A43" s="198" t="s">
        <v>92</v>
      </c>
      <c r="B43" s="198"/>
      <c r="C43" s="198"/>
      <c r="D43" s="91"/>
      <c r="E43" s="91"/>
      <c r="F43" s="91"/>
      <c r="G43" s="91"/>
      <c r="H43" s="91"/>
      <c r="I43" s="91"/>
      <c r="J43" s="91"/>
      <c r="K43" s="91"/>
      <c r="L43" s="91"/>
      <c r="M43" s="199" t="s">
        <v>93</v>
      </c>
      <c r="N43" s="199"/>
      <c r="O43" s="199"/>
      <c r="P43" s="92"/>
      <c r="Q43" s="92"/>
      <c r="R43" s="92"/>
      <c r="S43" s="92"/>
      <c r="T43" s="92"/>
      <c r="U43" s="195" t="s">
        <v>94</v>
      </c>
      <c r="V43" s="195"/>
      <c r="W43" s="195"/>
      <c r="X43" s="93"/>
      <c r="Y43" s="93"/>
      <c r="AD43" s="4"/>
      <c r="AK43" s="185"/>
    </row>
    <row r="44" spans="1:37" s="37" customFormat="1" ht="6.75" customHeight="1" x14ac:dyDescent="0.25">
      <c r="C44" s="36"/>
      <c r="D44" s="36"/>
      <c r="E44" s="36"/>
      <c r="F44" s="36"/>
      <c r="G44" s="36"/>
      <c r="H44" s="36"/>
      <c r="I44" s="36"/>
      <c r="J44" s="36"/>
      <c r="L44" s="36"/>
      <c r="V44" s="38"/>
      <c r="AD44" s="4"/>
      <c r="AK44" s="185"/>
    </row>
    <row r="45" spans="1:37" s="37" customFormat="1" ht="11.25" customHeight="1" x14ac:dyDescent="0.25">
      <c r="B45" s="197" t="s">
        <v>96</v>
      </c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V45" s="38"/>
      <c r="Y45" s="94" t="s">
        <v>95</v>
      </c>
      <c r="Z45" s="196" t="s">
        <v>113</v>
      </c>
      <c r="AA45" s="196"/>
      <c r="AB45" s="196"/>
      <c r="AC45" s="196"/>
      <c r="AK45" s="185"/>
    </row>
    <row r="46" spans="1:37" x14ac:dyDescent="0.25">
      <c r="AD46" s="37"/>
    </row>
    <row r="47" spans="1:37" x14ac:dyDescent="0.25">
      <c r="AD47" s="37"/>
    </row>
  </sheetData>
  <sheetProtection password="8EDA" sheet="1" objects="1" scenarios="1" selectLockedCells="1"/>
  <mergeCells count="98">
    <mergeCell ref="U2:AC2"/>
    <mergeCell ref="U3:AC3"/>
    <mergeCell ref="U4:AC4"/>
    <mergeCell ref="V6:Y6"/>
    <mergeCell ref="V7:W7"/>
    <mergeCell ref="X7:Y7"/>
    <mergeCell ref="U10:AC10"/>
    <mergeCell ref="T10:T12"/>
    <mergeCell ref="V8:W8"/>
    <mergeCell ref="C8:Q8"/>
    <mergeCell ref="Y8:Z8"/>
    <mergeCell ref="AC11:AC12"/>
    <mergeCell ref="N10:N12"/>
    <mergeCell ref="R10:S11"/>
    <mergeCell ref="P2:P3"/>
    <mergeCell ref="A10:J11"/>
    <mergeCell ref="C6:D6"/>
    <mergeCell ref="P4:Q4"/>
    <mergeCell ref="P5:Q5"/>
    <mergeCell ref="A5:B5"/>
    <mergeCell ref="A8:B8"/>
    <mergeCell ref="D2:L2"/>
    <mergeCell ref="D3:L3"/>
    <mergeCell ref="M2:N3"/>
    <mergeCell ref="A6:B6"/>
    <mergeCell ref="L10:L12"/>
    <mergeCell ref="C5:D5"/>
    <mergeCell ref="Y32:AC32"/>
    <mergeCell ref="G29:G30"/>
    <mergeCell ref="F29:F30"/>
    <mergeCell ref="D29:D30"/>
    <mergeCell ref="A29:C30"/>
    <mergeCell ref="R29:AC29"/>
    <mergeCell ref="Y31:AC31"/>
    <mergeCell ref="R31:T31"/>
    <mergeCell ref="N29:N30"/>
    <mergeCell ref="J29:L29"/>
    <mergeCell ref="I29:I30"/>
    <mergeCell ref="A27:I27"/>
    <mergeCell ref="K10:K12"/>
    <mergeCell ref="M29:M30"/>
    <mergeCell ref="O10:O12"/>
    <mergeCell ref="P6:Q6"/>
    <mergeCell ref="P10:Q11"/>
    <mergeCell ref="O29:O30"/>
    <mergeCell ref="P29:P30"/>
    <mergeCell ref="Q28:AC28"/>
    <mergeCell ref="A28:P28"/>
    <mergeCell ref="M10:M12"/>
    <mergeCell ref="Y11:Z11"/>
    <mergeCell ref="V11:W11"/>
    <mergeCell ref="U11:U12"/>
    <mergeCell ref="Z7:AA7"/>
    <mergeCell ref="AA11:AB11"/>
    <mergeCell ref="A34:C34"/>
    <mergeCell ref="A35:C35"/>
    <mergeCell ref="A33:C33"/>
    <mergeCell ref="A31:C31"/>
    <mergeCell ref="U34:W34"/>
    <mergeCell ref="R32:T32"/>
    <mergeCell ref="U32:W32"/>
    <mergeCell ref="U31:W31"/>
    <mergeCell ref="U35:W35"/>
    <mergeCell ref="R35:T35"/>
    <mergeCell ref="R33:T33"/>
    <mergeCell ref="U33:W33"/>
    <mergeCell ref="A32:C32"/>
    <mergeCell ref="Y35:AC35"/>
    <mergeCell ref="A37:F37"/>
    <mergeCell ref="O37:Q37"/>
    <mergeCell ref="O38:P38"/>
    <mergeCell ref="U37:AC37"/>
    <mergeCell ref="I37:M37"/>
    <mergeCell ref="A38:C38"/>
    <mergeCell ref="I41:L41"/>
    <mergeCell ref="O41:P41"/>
    <mergeCell ref="A40:C40"/>
    <mergeCell ref="A41:C41"/>
    <mergeCell ref="D38:F38"/>
    <mergeCell ref="D39:F39"/>
    <mergeCell ref="D40:F40"/>
    <mergeCell ref="D41:F41"/>
    <mergeCell ref="A42:F42"/>
    <mergeCell ref="A39:C39"/>
    <mergeCell ref="U43:W43"/>
    <mergeCell ref="Z45:AC45"/>
    <mergeCell ref="B45:Q45"/>
    <mergeCell ref="A43:C43"/>
    <mergeCell ref="M43:O43"/>
    <mergeCell ref="U39:X39"/>
    <mergeCell ref="U40:X40"/>
    <mergeCell ref="U41:X41"/>
    <mergeCell ref="O40:P40"/>
    <mergeCell ref="O39:P39"/>
    <mergeCell ref="O42:P42"/>
    <mergeCell ref="I39:L39"/>
    <mergeCell ref="I40:L40"/>
    <mergeCell ref="I42:L42"/>
  </mergeCells>
  <phoneticPr fontId="0" type="noConversion"/>
  <dataValidations count="7">
    <dataValidation type="time" allowBlank="1" showInputMessage="1" showErrorMessage="1" errorTitle="Invalid Entry" error="Please enter time in military time format between 0:00 and 23:59 (1:00, 8:00, 13:00, 20:00, etc.)." sqref="G13:G26 I13:J26 C13:D26">
      <formula1>0</formula1>
      <formula2>0.999305555555556</formula2>
    </dataValidation>
    <dataValidation type="list" allowBlank="1" showInputMessage="1" showErrorMessage="1" sqref="W14:W26">
      <formula1>$AD$14:$AD$19</formula1>
    </dataValidation>
    <dataValidation type="list" allowBlank="1" showInputMessage="1" showErrorMessage="1" sqref="Z13:Z26">
      <formula1>$AE$14</formula1>
    </dataValidation>
    <dataValidation type="list" allowBlank="1" showInputMessage="1" showErrorMessage="1" sqref="AB13:AB26">
      <formula1>$AF$14:$AF$15</formula1>
    </dataValidation>
    <dataValidation type="list" allowBlank="1" showInputMessage="1" showErrorMessage="1" sqref="V6:Y6">
      <formula1>$AG$14:$AG$15</formula1>
    </dataValidation>
    <dataValidation type="list" allowBlank="1" showInputMessage="1" showErrorMessage="1" sqref="V8 Y8:Z8 AC8">
      <formula1>$AI$14:$AI$20</formula1>
    </dataValidation>
    <dataValidation type="list" allowBlank="1" showInputMessage="1" showErrorMessage="1" sqref="W13">
      <formula1>$AD$14:$AD$19</formula1>
    </dataValidation>
  </dataValidations>
  <printOptions horizontalCentered="1" verticalCentered="1"/>
  <pageMargins left="0.18" right="0" top="0" bottom="0" header="0" footer="0"/>
  <pageSetup scale="61" orientation="landscape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Check Box 16">
              <controlPr defaultSize="0" autoFill="0" autoLine="0" autoPict="0" altText="No">
                <anchor moveWithCells="1" sizeWithCells="1">
                  <from>
                    <xdr:col>14</xdr:col>
                    <xdr:colOff>247650</xdr:colOff>
                    <xdr:row>6</xdr:row>
                    <xdr:rowOff>9525</xdr:rowOff>
                  </from>
                  <to>
                    <xdr:col>15</xdr:col>
                    <xdr:colOff>495300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 sizeWithCells="1">
                  <from>
                    <xdr:col>14</xdr:col>
                    <xdr:colOff>247650</xdr:colOff>
                    <xdr:row>5</xdr:row>
                    <xdr:rowOff>95250</xdr:rowOff>
                  </from>
                  <to>
                    <xdr:col>15</xdr:col>
                    <xdr:colOff>314325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 altText="No">
                <anchor moveWithCells="1" sizeWithCells="1">
                  <from>
                    <xdr:col>15</xdr:col>
                    <xdr:colOff>571500</xdr:colOff>
                    <xdr:row>1</xdr:row>
                    <xdr:rowOff>238125</xdr:rowOff>
                  </from>
                  <to>
                    <xdr:col>17</xdr:col>
                    <xdr:colOff>285750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 sizeWithCells="1">
                  <from>
                    <xdr:col>15</xdr:col>
                    <xdr:colOff>571500</xdr:colOff>
                    <xdr:row>1</xdr:row>
                    <xdr:rowOff>47625</xdr:rowOff>
                  </from>
                  <to>
                    <xdr:col>17</xdr:col>
                    <xdr:colOff>114300</xdr:colOff>
                    <xdr:row>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 altText="No">
                <anchor moveWithCells="1" sizeWithCells="1">
                  <from>
                    <xdr:col>13</xdr:col>
                    <xdr:colOff>361950</xdr:colOff>
                    <xdr:row>1</xdr:row>
                    <xdr:rowOff>238125</xdr:rowOff>
                  </from>
                  <to>
                    <xdr:col>15</xdr:col>
                    <xdr:colOff>76200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 sizeWithCells="1">
                  <from>
                    <xdr:col>13</xdr:col>
                    <xdr:colOff>361950</xdr:colOff>
                    <xdr:row>1</xdr:row>
                    <xdr:rowOff>38100</xdr:rowOff>
                  </from>
                  <to>
                    <xdr:col>14</xdr:col>
                    <xdr:colOff>552450</xdr:colOff>
                    <xdr:row>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C62E596-576C-4E54-A777-1FAD1903B5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Biweekly Time Sheet </vt:lpstr>
      <vt:lpstr>'Biweekly Time Sheet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Noble, Sandra M</dc:creator>
  <cp:lastModifiedBy>Tammi Rei Moloney</cp:lastModifiedBy>
  <cp:lastPrinted>2019-12-30T17:15:43Z</cp:lastPrinted>
  <dcterms:created xsi:type="dcterms:W3CDTF">2011-01-20T19:59:44Z</dcterms:created>
  <dcterms:modified xsi:type="dcterms:W3CDTF">2020-03-17T17:29:36Z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TC300097209990</vt:lpwstr>
  </property>
</Properties>
</file>